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\\fs2\Home\srule\My Documents\school things\MTH 105\warmups\W19\"/>
    </mc:Choice>
  </mc:AlternateContent>
  <xr:revisionPtr revIDLastSave="0" documentId="13_ncr:1_{9E597BC8-59F9-437B-8556-3E43E42E53A0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front page!" sheetId="1" r:id="rId1"/>
    <sheet name="the guts!" sheetId="2" r:id="rId2"/>
  </sheets>
  <calcPr calcId="191029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D4" i="1" l="1"/>
  <c r="E4" i="1"/>
  <c r="F4" i="1"/>
  <c r="G4" i="1"/>
  <c r="H4" i="1"/>
  <c r="I4" i="1"/>
  <c r="J4" i="1"/>
  <c r="K4" i="1"/>
  <c r="L4" i="1"/>
  <c r="C4" i="1"/>
  <c r="H5" i="1" l="1"/>
  <c r="H4" i="2"/>
  <c r="G5" i="1"/>
  <c r="G4" i="2"/>
  <c r="I5" i="1"/>
  <c r="I4" i="2"/>
  <c r="F5" i="1"/>
  <c r="F4" i="2"/>
  <c r="J5" i="1"/>
  <c r="J4" i="2"/>
  <c r="E5" i="1"/>
  <c r="E4" i="2"/>
  <c r="L5" i="1"/>
  <c r="L4" i="2"/>
  <c r="D5" i="1"/>
  <c r="D4" i="2"/>
  <c r="K5" i="1"/>
  <c r="K4" i="2"/>
  <c r="C5" i="1"/>
  <c r="C4" i="2"/>
  <c r="B4" i="1"/>
  <c r="D6" i="1" l="1"/>
  <c r="E6" i="1" s="1"/>
  <c r="F6" i="1" s="1"/>
  <c r="G6" i="1" s="1"/>
  <c r="H6" i="1" s="1"/>
  <c r="I6" i="1" s="1"/>
  <c r="J6" i="1" s="1"/>
  <c r="K6" i="1" s="1"/>
  <c r="L6" i="1" s="1"/>
  <c r="I5" i="2"/>
  <c r="L5" i="2"/>
  <c r="G5" i="2"/>
  <c r="K5" i="2"/>
  <c r="J5" i="2"/>
  <c r="H5" i="2"/>
  <c r="F5" i="2"/>
  <c r="E5" i="2"/>
  <c r="D5" i="2"/>
  <c r="C5" i="2"/>
  <c r="U5" i="2" s="1"/>
  <c r="B4" i="2"/>
  <c r="U6" i="2" l="1"/>
  <c r="O3" i="1"/>
  <c r="P6" i="2" s="1"/>
  <c r="P7" i="2" l="1"/>
  <c r="P15" i="2"/>
  <c r="P11" i="2"/>
  <c r="P13" i="2"/>
  <c r="P9" i="2"/>
  <c r="P8" i="2"/>
  <c r="P10" i="2"/>
  <c r="P12" i="2"/>
  <c r="P14" i="2"/>
  <c r="V5" i="2"/>
  <c r="Q6" i="2"/>
  <c r="V6" i="2"/>
  <c r="Q7" i="2"/>
  <c r="Q8" i="2"/>
  <c r="Q9" i="2"/>
  <c r="Q10" i="2"/>
  <c r="Q11" i="2"/>
  <c r="Q12" i="2"/>
  <c r="Q13" i="2"/>
  <c r="Q14" i="2"/>
  <c r="Q15" i="2"/>
</calcChain>
</file>

<file path=xl/sharedStrings.xml><?xml version="1.0" encoding="utf-8"?>
<sst xmlns="http://schemas.openxmlformats.org/spreadsheetml/2006/main" count="10" uniqueCount="10">
  <si>
    <t>Current Frequency</t>
  </si>
  <si>
    <t>Cumulative Frequency</t>
  </si>
  <si>
    <t># runs</t>
  </si>
  <si>
    <t>How many runs?</t>
  </si>
  <si>
    <t>How many runs did we get?</t>
  </si>
  <si>
    <t>Average # Runs (out of 10) over all these experiments!</t>
  </si>
  <si>
    <t>heads</t>
  </si>
  <si>
    <t>tails</t>
  </si>
  <si>
    <t>current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</si>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</sst>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 wrapText="1"/>
    </xf>
    <xf numFmtId="164" fontId="12" fillId="4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heads</c:v>
          </c:tx>
          <c:spPr>
            <a:solidFill>
              <a:schemeClr val="accent1"/>
            </a:solidFill>
            <a:ln w="38100"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'the guts!'!$O$6:$O$15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'the guts!'!$Q$6:$Q$15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F-429B-96EB-6DB39C8D1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301116144"/>
        <c:axId val="301117456"/>
      </c:barChart>
      <c:catAx>
        <c:axId val="301116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Number of Runs! (out of ten flips)</a:t>
                </a:r>
              </a:p>
            </c:rich>
          </c:tx>
          <c:layout>
            <c:manualLayout>
              <c:xMode val="edge"/>
              <c:yMode val="edge"/>
              <c:x val="0.39987113809568986"/>
              <c:y val="0.914150994283609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17456"/>
        <c:crosses val="autoZero"/>
        <c:auto val="1"/>
        <c:lblAlgn val="ctr"/>
        <c:lblOffset val="100"/>
        <c:noMultiLvlLbl val="0"/>
      </c:catAx>
      <c:valAx>
        <c:axId val="30111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# of times we saw that many runs!</a:t>
                </a:r>
                <a:r>
                  <a:rPr lang="en-US" sz="1100" b="1" baseline="0"/>
                  <a:t> (out of ten flips)</a:t>
                </a:r>
                <a:endParaRPr lang="en-US" sz="1100" b="1"/>
              </a:p>
            </c:rich>
          </c:tx>
          <c:layout>
            <c:manualLayout>
              <c:xMode val="edge"/>
              <c:yMode val="edge"/>
              <c:x val="1.6186140617096612E-2"/>
              <c:y val="0.381339437833428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1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'the guts!'!$Q$5</c:f>
              <c:strCache>
                <c:ptCount val="1"/>
                <c:pt idx="0">
                  <c:v>Cumulative Frequency</c:v>
                </c:pt>
              </c:strCache>
            </c:strRef>
          </c:tx>
          <c:spPr>
            <a:solidFill>
              <a:schemeClr val="accent1"/>
            </a:solidFill>
            <a:ln w="412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'the guts!'!$O$6:$O$15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'the guts!'!$Q$6:$Q$15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D-4B9D-9F15-4560B6468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301116144"/>
        <c:axId val="301117456"/>
      </c:barChart>
      <c:catAx>
        <c:axId val="301116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Number of Runs! (out of ten flips)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5766084877372523"/>
              <c:y val="0.901046902306744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17456"/>
        <c:crosses val="autoZero"/>
        <c:auto val="1"/>
        <c:lblAlgn val="ctr"/>
        <c:lblOffset val="100"/>
        <c:noMultiLvlLbl val="0"/>
      </c:catAx>
      <c:valAx>
        <c:axId val="30111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# of times we saw that many runs!</a:t>
                </a:r>
              </a:p>
              <a:p>
                <a:pPr>
                  <a:defRPr b="1"/>
                </a:pPr>
                <a:r>
                  <a:rPr lang="en-US" sz="1100" b="1" i="0" baseline="0">
                    <a:effectLst/>
                  </a:rPr>
                  <a:t>(out of ten flips)</a:t>
                </a:r>
                <a:endParaRPr lang="en-US" sz="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1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Overall Heads Versus Tails!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'the guts!'!$T$5:$T$6</c:f>
              <c:strCache>
                <c:ptCount val="2"/>
                <c:pt idx="0">
                  <c:v>heads</c:v>
                </c:pt>
                <c:pt idx="1">
                  <c:v>tails</c:v>
                </c:pt>
              </c:strCache>
            </c:strRef>
          </c:cat>
          <c:val>
            <c:numRef>
              <c:f>'the guts!'!$V$5:$V$6</c:f>
              <c:numCache>
                <c:formatCode>General</c:formatCode>
                <c:ptCount val="2"/>
                <c:pt idx="0">
                  <c:v>56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6-4351-86E5-63BEE8C32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6</xdr:row>
      <xdr:rowOff>142874</xdr:rowOff>
    </xdr:from>
    <xdr:to>
      <xdr:col>13</xdr:col>
      <xdr:colOff>380999</xdr:colOff>
      <xdr:row>26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7</xdr:row>
      <xdr:rowOff>19049</xdr:rowOff>
    </xdr:from>
    <xdr:to>
      <xdr:col>14</xdr:col>
      <xdr:colOff>19050</xdr:colOff>
      <xdr:row>27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485775</xdr:colOff>
      <xdr:row>1</xdr:row>
      <xdr:rowOff>238125</xdr:rowOff>
    </xdr:from>
    <xdr:to>
      <xdr:col>24</xdr:col>
      <xdr:colOff>390525</xdr:colOff>
      <xdr:row>16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14AB46-D570-4FDA-A5A3-BB531BBDD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29"/>
  <sheetViews>
    <sheetView tabSelected="1" workbookViewId="0">
      <selection activeCell="I28" sqref="I28"/>
    </sheetView>
  </sheetViews>
  <sheetFormatPr defaultRowHeight="15" x14ac:dyDescent="0.25"/>
  <cols>
    <col min="1" max="1" width="9.140625" style="3"/>
    <col min="2" max="2" width="2" style="3" bestFit="1" customWidth="1"/>
    <col min="3" max="4" width="7.7109375" style="3" customWidth="1"/>
    <col min="5" max="5" width="8.42578125" style="3" bestFit="1" customWidth="1"/>
    <col min="6" max="12" width="7.7109375" style="3" customWidth="1"/>
    <col min="13" max="13" width="9.140625" style="3"/>
    <col min="14" max="14" width="29.140625" style="3" bestFit="1" customWidth="1"/>
    <col min="15" max="16384" width="9.140625" style="3"/>
  </cols>
  <sheetData>
    <row r="2" spans="2:22" ht="23.25" x14ac:dyDescent="0.35">
      <c r="C2" s="12" t="s">
        <v>4</v>
      </c>
      <c r="D2" s="12"/>
      <c r="E2" s="12"/>
      <c r="F2" s="12"/>
      <c r="G2" s="12"/>
      <c r="H2" s="12"/>
      <c r="I2" s="12"/>
      <c r="J2" s="12"/>
      <c r="K2" s="12"/>
      <c r="L2" s="12"/>
      <c r="P2" s="11"/>
      <c r="Q2" s="11"/>
      <c r="R2" s="11"/>
      <c r="S2" s="11"/>
      <c r="T2" s="11"/>
      <c r="U2" s="11"/>
      <c r="V2" s="11"/>
    </row>
    <row r="3" spans="2:22" ht="28.5" x14ac:dyDescent="0.45">
      <c r="N3" s="10" t="s">
        <v>3</v>
      </c>
      <c r="O3" s="9">
        <f ca="1">MAX(C6:L6)</f>
        <v>5</v>
      </c>
      <c r="P3" s="11"/>
      <c r="Q3" s="11"/>
      <c r="R3" s="11"/>
      <c r="S3" s="11"/>
      <c r="T3" s="11"/>
      <c r="U3" s="11"/>
      <c r="V3" s="11"/>
    </row>
    <row r="4" spans="2:22" x14ac:dyDescent="0.25">
      <c r="B4" s="7">
        <f ca="1">COUNTIF(C4:L4,1)</f>
        <v>7</v>
      </c>
      <c r="C4" s="8">
        <f ca="1">RANDBETWEEN(1,2)</f>
        <v>1</v>
      </c>
      <c r="D4" s="8">
        <f t="shared" ref="D4:L4" ca="1" si="0">RANDBETWEEN(1,2)</f>
        <v>1</v>
      </c>
      <c r="E4" s="8">
        <f t="shared" ca="1" si="0"/>
        <v>1</v>
      </c>
      <c r="F4" s="8">
        <f t="shared" ca="1" si="0"/>
        <v>1</v>
      </c>
      <c r="G4" s="8">
        <f t="shared" ca="1" si="0"/>
        <v>2</v>
      </c>
      <c r="H4" s="8">
        <f t="shared" ca="1" si="0"/>
        <v>1</v>
      </c>
      <c r="I4" s="8">
        <f t="shared" ca="1" si="0"/>
        <v>1</v>
      </c>
      <c r="J4" s="8">
        <f t="shared" ca="1" si="0"/>
        <v>2</v>
      </c>
      <c r="K4" s="8">
        <f t="shared" ca="1" si="0"/>
        <v>2</v>
      </c>
      <c r="L4" s="8">
        <f t="shared" ca="1" si="0"/>
        <v>1</v>
      </c>
      <c r="P4" s="11"/>
      <c r="Q4" s="11"/>
      <c r="R4" s="11"/>
      <c r="S4" s="11"/>
      <c r="T4" s="11"/>
      <c r="U4" s="11"/>
      <c r="V4" s="11"/>
    </row>
    <row r="5" spans="2:22" ht="15.75" x14ac:dyDescent="0.25">
      <c r="C5" s="4" t="str">
        <f ca="1">IF(C4=1,"heads","tails")</f>
        <v>heads</v>
      </c>
      <c r="D5" s="4" t="str">
        <f t="shared" ref="D5:L5" ca="1" si="1">IF(D4=1,"heads","tails")</f>
        <v>heads</v>
      </c>
      <c r="E5" s="4" t="str">
        <f t="shared" ca="1" si="1"/>
        <v>heads</v>
      </c>
      <c r="F5" s="4" t="str">
        <f t="shared" ca="1" si="1"/>
        <v>heads</v>
      </c>
      <c r="G5" s="4" t="str">
        <f t="shared" ca="1" si="1"/>
        <v>tails</v>
      </c>
      <c r="H5" s="4" t="str">
        <f t="shared" ca="1" si="1"/>
        <v>heads</v>
      </c>
      <c r="I5" s="4" t="str">
        <f t="shared" ca="1" si="1"/>
        <v>heads</v>
      </c>
      <c r="J5" s="4" t="str">
        <f t="shared" ca="1" si="1"/>
        <v>tails</v>
      </c>
      <c r="K5" s="4" t="str">
        <f t="shared" ca="1" si="1"/>
        <v>tails</v>
      </c>
      <c r="L5" s="4" t="str">
        <f t="shared" ca="1" si="1"/>
        <v>heads</v>
      </c>
      <c r="N5" s="11"/>
      <c r="O5" s="11"/>
      <c r="P5" s="11"/>
      <c r="Q5" s="11"/>
      <c r="R5" s="11"/>
      <c r="S5" s="11"/>
      <c r="T5" s="11"/>
      <c r="U5" s="11"/>
      <c r="V5" s="11"/>
    </row>
    <row r="6" spans="2:22" x14ac:dyDescent="0.25">
      <c r="C6" s="1">
        <v>1</v>
      </c>
      <c r="D6" s="1">
        <f ca="1">IF(D5=C5,C6,C6+1)</f>
        <v>1</v>
      </c>
      <c r="E6" s="1">
        <f t="shared" ref="E6:L6" ca="1" si="2">IF(E5=D5,D6,D6+1)</f>
        <v>1</v>
      </c>
      <c r="F6" s="1">
        <f t="shared" ca="1" si="2"/>
        <v>1</v>
      </c>
      <c r="G6" s="1">
        <f t="shared" ca="1" si="2"/>
        <v>2</v>
      </c>
      <c r="H6" s="1">
        <f t="shared" ca="1" si="2"/>
        <v>3</v>
      </c>
      <c r="I6" s="1">
        <f t="shared" ca="1" si="2"/>
        <v>3</v>
      </c>
      <c r="J6" s="1">
        <f t="shared" ca="1" si="2"/>
        <v>4</v>
      </c>
      <c r="K6" s="1">
        <f t="shared" ca="1" si="2"/>
        <v>4</v>
      </c>
      <c r="L6" s="1">
        <f t="shared" ca="1" si="2"/>
        <v>5</v>
      </c>
      <c r="N6" s="11"/>
      <c r="O6" s="11"/>
      <c r="P6" s="11"/>
      <c r="Q6" s="11"/>
      <c r="R6" s="11"/>
      <c r="S6" s="11"/>
      <c r="T6" s="11"/>
      <c r="U6" s="11"/>
      <c r="V6" s="11"/>
    </row>
    <row r="7" spans="2:22" x14ac:dyDescent="0.25">
      <c r="N7" s="11"/>
      <c r="O7" s="11"/>
      <c r="P7" s="11"/>
      <c r="Q7" s="11"/>
      <c r="R7" s="11"/>
      <c r="S7" s="11"/>
      <c r="T7" s="11"/>
      <c r="U7" s="11"/>
      <c r="V7" s="11"/>
    </row>
    <row r="8" spans="2:22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2:22" x14ac:dyDescent="0.2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x14ac:dyDescent="0.2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:22" x14ac:dyDescent="0.2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2:22" x14ac:dyDescent="0.2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2:22" x14ac:dyDescent="0.2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2:22" x14ac:dyDescent="0.2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2:22" x14ac:dyDescent="0.2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2:22" x14ac:dyDescent="0.2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3:22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3:22" x14ac:dyDescent="0.2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3:22" x14ac:dyDescent="0.2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3:22" x14ac:dyDescent="0.2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3:22" x14ac:dyDescent="0.2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3:22" x14ac:dyDescent="0.2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3:22" x14ac:dyDescent="0.2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3:22" x14ac:dyDescent="0.2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3:22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3:22" x14ac:dyDescent="0.2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3:22" x14ac:dyDescent="0.25">
      <c r="P27" s="11"/>
      <c r="Q27" s="11"/>
      <c r="R27" s="11"/>
      <c r="S27" s="11"/>
      <c r="T27" s="11"/>
      <c r="U27" s="11"/>
      <c r="V27" s="11"/>
    </row>
    <row r="28" spans="3:22" x14ac:dyDescent="0.25">
      <c r="P28" s="11"/>
      <c r="Q28" s="11"/>
      <c r="R28" s="11"/>
      <c r="S28" s="11"/>
      <c r="T28" s="11"/>
      <c r="U28" s="11"/>
      <c r="V28" s="11"/>
    </row>
    <row r="29" spans="3:22" x14ac:dyDescent="0.25">
      <c r="P29" s="11"/>
      <c r="Q29" s="11"/>
      <c r="R29" s="11"/>
      <c r="S29" s="11"/>
      <c r="T29" s="11"/>
      <c r="U29" s="11"/>
      <c r="V29" s="11"/>
    </row>
  </sheetData>
  <mergeCells count="1">
    <mergeCell ref="C2:L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20"/>
  <sheetViews>
    <sheetView topLeftCell="D1" workbookViewId="0">
      <selection activeCell="Q14" sqref="Q14"/>
    </sheetView>
  </sheetViews>
  <sheetFormatPr defaultRowHeight="15" x14ac:dyDescent="0.25"/>
  <cols>
    <col min="1" max="1" width="9.140625" style="3"/>
    <col min="2" max="2" width="2" style="3" bestFit="1" customWidth="1"/>
    <col min="3" max="12" width="7.7109375" style="3" customWidth="1"/>
    <col min="13" max="14" width="9.140625" style="3"/>
    <col min="15" max="15" width="7.7109375" style="3" bestFit="1" customWidth="1"/>
    <col min="16" max="17" width="21.140625" style="3" bestFit="1" customWidth="1"/>
    <col min="18" max="20" width="9.140625" style="3"/>
    <col min="21" max="21" width="7.42578125" style="3" bestFit="1" customWidth="1"/>
    <col min="22" max="22" width="10.85546875" style="3" bestFit="1" customWidth="1"/>
    <col min="23" max="16384" width="9.140625" style="3"/>
  </cols>
  <sheetData>
    <row r="2" spans="2:22" ht="23.25" x14ac:dyDescent="0.35">
      <c r="C2" s="12" t="str">
        <f>'front page!'!C2:L2</f>
        <v>How many runs did we get?</v>
      </c>
      <c r="D2" s="12"/>
      <c r="E2" s="12"/>
      <c r="F2" s="12"/>
      <c r="G2" s="12"/>
      <c r="H2" s="12"/>
      <c r="I2" s="12"/>
      <c r="J2" s="12"/>
      <c r="K2" s="12"/>
      <c r="L2" s="12"/>
    </row>
    <row r="3" spans="2:22" ht="16.5" customHeight="1" x14ac:dyDescent="0.35">
      <c r="C3" s="6"/>
      <c r="D3" s="6"/>
      <c r="E3" s="6"/>
      <c r="F3" s="6"/>
      <c r="G3" s="6"/>
      <c r="H3" s="6"/>
      <c r="I3" s="6"/>
      <c r="J3" s="6"/>
      <c r="K3" s="6"/>
      <c r="L3" s="6"/>
    </row>
    <row r="4" spans="2:22" x14ac:dyDescent="0.25">
      <c r="B4" s="7">
        <f ca="1">COUNTIF(C4:L4,1)</f>
        <v>7</v>
      </c>
      <c r="C4" s="8">
        <f ca="1">'front page!'!C4</f>
        <v>1</v>
      </c>
      <c r="D4" s="8">
        <f ca="1">'front page!'!D4</f>
        <v>1</v>
      </c>
      <c r="E4" s="8">
        <f ca="1">'front page!'!E4</f>
        <v>1</v>
      </c>
      <c r="F4" s="8">
        <f ca="1">'front page!'!F4</f>
        <v>1</v>
      </c>
      <c r="G4" s="8">
        <f ca="1">'front page!'!G4</f>
        <v>2</v>
      </c>
      <c r="H4" s="8">
        <f ca="1">'front page!'!H4</f>
        <v>1</v>
      </c>
      <c r="I4" s="8">
        <f ca="1">'front page!'!I4</f>
        <v>1</v>
      </c>
      <c r="J4" s="8">
        <f ca="1">'front page!'!J4</f>
        <v>2</v>
      </c>
      <c r="K4" s="8">
        <f ca="1">'front page!'!K4</f>
        <v>2</v>
      </c>
      <c r="L4" s="8">
        <f ca="1">'front page!'!L4</f>
        <v>1</v>
      </c>
      <c r="U4" s="3" t="s">
        <v>8</v>
      </c>
      <c r="V4" s="3" t="s">
        <v>9</v>
      </c>
    </row>
    <row r="5" spans="2:22" x14ac:dyDescent="0.25">
      <c r="C5" s="2" t="str">
        <f ca="1">'front page!'!C5</f>
        <v>heads</v>
      </c>
      <c r="D5" s="2" t="str">
        <f ca="1">'front page!'!D5</f>
        <v>heads</v>
      </c>
      <c r="E5" s="2" t="str">
        <f ca="1">'front page!'!E5</f>
        <v>heads</v>
      </c>
      <c r="F5" s="2" t="str">
        <f ca="1">'front page!'!F5</f>
        <v>heads</v>
      </c>
      <c r="G5" s="2" t="str">
        <f ca="1">'front page!'!G5</f>
        <v>tails</v>
      </c>
      <c r="H5" s="2" t="str">
        <f ca="1">'front page!'!H5</f>
        <v>heads</v>
      </c>
      <c r="I5" s="2" t="str">
        <f ca="1">'front page!'!I5</f>
        <v>heads</v>
      </c>
      <c r="J5" s="2" t="str">
        <f ca="1">'front page!'!J5</f>
        <v>tails</v>
      </c>
      <c r="K5" s="2" t="str">
        <f ca="1">'front page!'!K5</f>
        <v>tails</v>
      </c>
      <c r="L5" s="2" t="str">
        <f ca="1">'front page!'!L5</f>
        <v>heads</v>
      </c>
      <c r="O5" s="5" t="s">
        <v>2</v>
      </c>
      <c r="P5" s="5" t="s">
        <v>0</v>
      </c>
      <c r="Q5" s="5" t="s">
        <v>1</v>
      </c>
      <c r="T5" s="3" t="s">
        <v>6</v>
      </c>
      <c r="U5" s="3">
        <f ca="1">COUNTIF(C5:L5,"heads")</f>
        <v>7</v>
      </c>
      <c r="V5" s="3">
        <f ca="1">U5+V5</f>
        <v>56</v>
      </c>
    </row>
    <row r="6" spans="2:22" x14ac:dyDescent="0.25">
      <c r="O6" s="2">
        <v>1</v>
      </c>
      <c r="P6" s="2">
        <f ca="1">IF('front page!'!$O$3=O6,1,0)</f>
        <v>0</v>
      </c>
      <c r="Q6" s="2">
        <f ca="1">P6+Q6</f>
        <v>0</v>
      </c>
      <c r="T6" s="3" t="s">
        <v>7</v>
      </c>
      <c r="U6" s="3">
        <f ca="1">10-U5</f>
        <v>3</v>
      </c>
      <c r="V6" s="3">
        <f ca="1">U6+V6</f>
        <v>37</v>
      </c>
    </row>
    <row r="7" spans="2:22" x14ac:dyDescent="0.25">
      <c r="O7" s="2">
        <v>2</v>
      </c>
      <c r="P7" s="2">
        <f ca="1">IF('front page!'!$O$3=O7,1,0)</f>
        <v>0</v>
      </c>
      <c r="Q7" s="2">
        <f ca="1">P7+Q7</f>
        <v>0</v>
      </c>
    </row>
    <row r="8" spans="2:22" x14ac:dyDescent="0.25">
      <c r="O8" s="2">
        <v>3</v>
      </c>
      <c r="P8" s="2">
        <f ca="1">IF('front page!'!$O$3=O8,1,0)</f>
        <v>0</v>
      </c>
      <c r="Q8" s="2">
        <f ca="1">P8+Q8</f>
        <v>0</v>
      </c>
    </row>
    <row r="9" spans="2:22" x14ac:dyDescent="0.25">
      <c r="O9" s="2">
        <v>4</v>
      </c>
      <c r="P9" s="2">
        <f ca="1">IF('front page!'!$O$3=O9,1,0)</f>
        <v>0</v>
      </c>
      <c r="Q9" s="2">
        <f ca="1">P9+Q9</f>
        <v>1</v>
      </c>
    </row>
    <row r="10" spans="2:22" x14ac:dyDescent="0.25">
      <c r="O10" s="2">
        <v>5</v>
      </c>
      <c r="P10" s="2">
        <f ca="1">IF('front page!'!$O$3=O10,1,0)</f>
        <v>1</v>
      </c>
      <c r="Q10" s="2">
        <f ca="1">P10+Q10</f>
        <v>3</v>
      </c>
    </row>
    <row r="11" spans="2:22" x14ac:dyDescent="0.25">
      <c r="O11" s="2">
        <v>6</v>
      </c>
      <c r="P11" s="2">
        <f ca="1">IF('front page!'!$O$3=O11,1,0)</f>
        <v>0</v>
      </c>
      <c r="Q11" s="2">
        <f ca="1">P11+Q11</f>
        <v>0</v>
      </c>
    </row>
    <row r="12" spans="2:22" x14ac:dyDescent="0.25">
      <c r="O12" s="2">
        <v>7</v>
      </c>
      <c r="P12" s="2">
        <f ca="1">IF('front page!'!$O$3=O12,1,0)</f>
        <v>0</v>
      </c>
      <c r="Q12" s="2">
        <f ca="1">P12+Q12</f>
        <v>0</v>
      </c>
    </row>
    <row r="13" spans="2:22" x14ac:dyDescent="0.25">
      <c r="O13" s="2">
        <v>8</v>
      </c>
      <c r="P13" s="2">
        <f ca="1">IF('front page!'!$O$3=O13,1,0)</f>
        <v>0</v>
      </c>
      <c r="Q13" s="2">
        <f ca="1">P13+Q13</f>
        <v>0</v>
      </c>
    </row>
    <row r="14" spans="2:22" x14ac:dyDescent="0.25">
      <c r="O14" s="2">
        <v>9</v>
      </c>
      <c r="P14" s="2">
        <f ca="1">IF('front page!'!$O$3=O14,1,0)</f>
        <v>0</v>
      </c>
      <c r="Q14" s="2">
        <f ca="1">P14+Q14</f>
        <v>0</v>
      </c>
    </row>
    <row r="15" spans="2:22" x14ac:dyDescent="0.25">
      <c r="O15" s="2">
        <v>10</v>
      </c>
      <c r="P15" s="2">
        <f ca="1">IF('front page!'!$O$3=O15,1,0)</f>
        <v>0</v>
      </c>
      <c r="Q15" s="2">
        <f ca="1">P15+Q15</f>
        <v>0</v>
      </c>
    </row>
    <row r="18" spans="16:17" ht="21.75" customHeight="1" x14ac:dyDescent="0.25"/>
    <row r="19" spans="16:17" ht="37.5" customHeight="1" x14ac:dyDescent="0.3">
      <c r="P19" s="13" t="s">
        <v>5</v>
      </c>
      <c r="Q19" s="13"/>
    </row>
    <row r="20" spans="16:17" ht="38.25" customHeight="1" x14ac:dyDescent="0.5">
      <c r="P20" s="14"/>
      <c r="Q20" s="14"/>
    </row>
  </sheetData>
  <mergeCells count="3">
    <mergeCell ref="C2:L2"/>
    <mergeCell ref="P19:Q19"/>
    <mergeCell ref="P20:Q20"/>
  </mergeCells>
  <conditionalFormatting sqref="P6:P15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page!</vt:lpstr>
      <vt:lpstr>the guts!</vt:lpstr>
    </vt:vector>
  </TitlesOfParts>
  <Company>College Campus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Rule</dc:creator>
  <cp:lastModifiedBy>altiris</cp:lastModifiedBy>
  <dcterms:created xsi:type="dcterms:W3CDTF">2018-05-14T13:15:05Z</dcterms:created>
  <dcterms:modified xsi:type="dcterms:W3CDTF">2020-02-19T19:17:04Z</dcterms:modified>
</cp:coreProperties>
</file>