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7935"/>
  </bookViews>
  <sheets>
    <sheet name="t, sweet t..." sheetId="1" r:id="rId1"/>
  </sheets>
  <calcPr calcId="145621"/>
</workbook>
</file>

<file path=xl/calcChain.xml><?xml version="1.0" encoding="utf-8"?>
<calcChain xmlns="http://schemas.openxmlformats.org/spreadsheetml/2006/main">
  <c r="R1" i="1" l="1"/>
  <c r="N2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2" i="1"/>
  <c r="E3" i="1"/>
  <c r="F3" i="1"/>
  <c r="G3" i="1"/>
  <c r="H3" i="1"/>
  <c r="I3" i="1"/>
  <c r="E4" i="1"/>
  <c r="F4" i="1"/>
  <c r="G4" i="1"/>
  <c r="H4" i="1"/>
  <c r="I4" i="1"/>
  <c r="E5" i="1"/>
  <c r="F5" i="1"/>
  <c r="G5" i="1"/>
  <c r="H5" i="1"/>
  <c r="I5" i="1"/>
  <c r="E6" i="1"/>
  <c r="F6" i="1"/>
  <c r="G6" i="1"/>
  <c r="H6" i="1"/>
  <c r="I6" i="1"/>
  <c r="E7" i="1"/>
  <c r="F7" i="1"/>
  <c r="G7" i="1"/>
  <c r="H7" i="1"/>
  <c r="I7" i="1"/>
  <c r="E8" i="1"/>
  <c r="F8" i="1"/>
  <c r="G8" i="1"/>
  <c r="H8" i="1"/>
  <c r="I8" i="1"/>
  <c r="E9" i="1"/>
  <c r="F9" i="1"/>
  <c r="G9" i="1"/>
  <c r="H9" i="1"/>
  <c r="I9" i="1"/>
  <c r="E10" i="1"/>
  <c r="F10" i="1"/>
  <c r="G10" i="1"/>
  <c r="H10" i="1"/>
  <c r="I10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E14" i="1"/>
  <c r="F14" i="1"/>
  <c r="G14" i="1"/>
  <c r="H14" i="1"/>
  <c r="I14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E23" i="1"/>
  <c r="F23" i="1"/>
  <c r="G23" i="1"/>
  <c r="H23" i="1"/>
  <c r="I23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28" i="1"/>
  <c r="F28" i="1"/>
  <c r="G28" i="1"/>
  <c r="H28" i="1"/>
  <c r="I28" i="1"/>
  <c r="E29" i="1"/>
  <c r="F29" i="1"/>
  <c r="G29" i="1"/>
  <c r="H29" i="1"/>
  <c r="I29" i="1"/>
  <c r="E30" i="1"/>
  <c r="F30" i="1"/>
  <c r="G30" i="1"/>
  <c r="H30" i="1"/>
  <c r="I30" i="1"/>
  <c r="E31" i="1"/>
  <c r="F31" i="1"/>
  <c r="G31" i="1"/>
  <c r="H31" i="1"/>
  <c r="I31" i="1"/>
  <c r="E32" i="1"/>
  <c r="F32" i="1"/>
  <c r="G32" i="1"/>
  <c r="H32" i="1"/>
  <c r="I32" i="1"/>
  <c r="E33" i="1"/>
  <c r="F33" i="1"/>
  <c r="G33" i="1"/>
  <c r="H33" i="1"/>
  <c r="I33" i="1"/>
  <c r="E34" i="1"/>
  <c r="F34" i="1"/>
  <c r="G34" i="1"/>
  <c r="H34" i="1"/>
  <c r="I34" i="1"/>
  <c r="E35" i="1"/>
  <c r="F35" i="1"/>
  <c r="G35" i="1"/>
  <c r="H35" i="1"/>
  <c r="I35" i="1"/>
  <c r="E36" i="1"/>
  <c r="F36" i="1"/>
  <c r="G36" i="1"/>
  <c r="H36" i="1"/>
  <c r="I36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0" i="1"/>
  <c r="F40" i="1"/>
  <c r="G40" i="1"/>
  <c r="H40" i="1"/>
  <c r="I40" i="1"/>
  <c r="E41" i="1"/>
  <c r="F41" i="1"/>
  <c r="G41" i="1"/>
  <c r="H41" i="1"/>
  <c r="I41" i="1"/>
  <c r="E42" i="1"/>
  <c r="F42" i="1"/>
  <c r="G42" i="1"/>
  <c r="H42" i="1"/>
  <c r="I42" i="1"/>
  <c r="E43" i="1"/>
  <c r="F43" i="1"/>
  <c r="G43" i="1"/>
  <c r="H43" i="1"/>
  <c r="I43" i="1"/>
  <c r="E44" i="1"/>
  <c r="F44" i="1"/>
  <c r="G44" i="1"/>
  <c r="H44" i="1"/>
  <c r="I44" i="1"/>
  <c r="E45" i="1"/>
  <c r="F45" i="1"/>
  <c r="G45" i="1"/>
  <c r="H45" i="1"/>
  <c r="I45" i="1"/>
  <c r="E46" i="1"/>
  <c r="F46" i="1"/>
  <c r="G46" i="1"/>
  <c r="H46" i="1"/>
  <c r="I46" i="1"/>
  <c r="E47" i="1"/>
  <c r="F47" i="1"/>
  <c r="G47" i="1"/>
  <c r="H47" i="1"/>
  <c r="I47" i="1"/>
  <c r="E48" i="1"/>
  <c r="F48" i="1"/>
  <c r="G48" i="1"/>
  <c r="H48" i="1"/>
  <c r="I48" i="1"/>
  <c r="E49" i="1"/>
  <c r="F49" i="1"/>
  <c r="G49" i="1"/>
  <c r="H49" i="1"/>
  <c r="I49" i="1"/>
  <c r="E50" i="1"/>
  <c r="F50" i="1"/>
  <c r="G50" i="1"/>
  <c r="H50" i="1"/>
  <c r="I50" i="1"/>
  <c r="E51" i="1"/>
  <c r="F51" i="1"/>
  <c r="G51" i="1"/>
  <c r="H51" i="1"/>
  <c r="I51" i="1"/>
  <c r="E52" i="1"/>
  <c r="F52" i="1"/>
  <c r="G52" i="1"/>
  <c r="H52" i="1"/>
  <c r="I52" i="1"/>
  <c r="E53" i="1"/>
  <c r="F53" i="1"/>
  <c r="G53" i="1"/>
  <c r="H53" i="1"/>
  <c r="I53" i="1"/>
  <c r="E54" i="1"/>
  <c r="F54" i="1"/>
  <c r="G54" i="1"/>
  <c r="H54" i="1"/>
  <c r="I54" i="1"/>
  <c r="E55" i="1"/>
  <c r="F55" i="1"/>
  <c r="G55" i="1"/>
  <c r="H55" i="1"/>
  <c r="I55" i="1"/>
  <c r="E56" i="1"/>
  <c r="F56" i="1"/>
  <c r="G56" i="1"/>
  <c r="H56" i="1"/>
  <c r="I56" i="1"/>
  <c r="E57" i="1"/>
  <c r="F57" i="1"/>
  <c r="G57" i="1"/>
  <c r="H57" i="1"/>
  <c r="I57" i="1"/>
  <c r="E58" i="1"/>
  <c r="F58" i="1"/>
  <c r="G58" i="1"/>
  <c r="H58" i="1"/>
  <c r="I58" i="1"/>
  <c r="E59" i="1"/>
  <c r="F59" i="1"/>
  <c r="G59" i="1"/>
  <c r="H59" i="1"/>
  <c r="I59" i="1"/>
  <c r="E60" i="1"/>
  <c r="F60" i="1"/>
  <c r="G60" i="1"/>
  <c r="H60" i="1"/>
  <c r="I60" i="1"/>
  <c r="E61" i="1"/>
  <c r="F61" i="1"/>
  <c r="G61" i="1"/>
  <c r="H61" i="1"/>
  <c r="I61" i="1"/>
  <c r="E62" i="1"/>
  <c r="F62" i="1"/>
  <c r="G62" i="1"/>
  <c r="H62" i="1"/>
  <c r="I62" i="1"/>
  <c r="E63" i="1"/>
  <c r="F63" i="1"/>
  <c r="G63" i="1"/>
  <c r="H63" i="1"/>
  <c r="I63" i="1"/>
  <c r="E64" i="1"/>
  <c r="F64" i="1"/>
  <c r="G64" i="1"/>
  <c r="H64" i="1"/>
  <c r="I64" i="1"/>
  <c r="E65" i="1"/>
  <c r="F65" i="1"/>
  <c r="G65" i="1"/>
  <c r="H65" i="1"/>
  <c r="I65" i="1"/>
  <c r="E66" i="1"/>
  <c r="F66" i="1"/>
  <c r="G66" i="1"/>
  <c r="H66" i="1"/>
  <c r="I66" i="1"/>
  <c r="E67" i="1"/>
  <c r="F67" i="1"/>
  <c r="G67" i="1"/>
  <c r="H67" i="1"/>
  <c r="I67" i="1"/>
  <c r="E68" i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E76" i="1"/>
  <c r="F76" i="1"/>
  <c r="G76" i="1"/>
  <c r="H76" i="1"/>
  <c r="I76" i="1"/>
  <c r="E77" i="1"/>
  <c r="F77" i="1"/>
  <c r="G77" i="1"/>
  <c r="H77" i="1"/>
  <c r="I77" i="1"/>
  <c r="E78" i="1"/>
  <c r="F78" i="1"/>
  <c r="G78" i="1"/>
  <c r="H78" i="1"/>
  <c r="I78" i="1"/>
  <c r="E79" i="1"/>
  <c r="F79" i="1"/>
  <c r="G79" i="1"/>
  <c r="H79" i="1"/>
  <c r="I79" i="1"/>
  <c r="E80" i="1"/>
  <c r="F80" i="1"/>
  <c r="G80" i="1"/>
  <c r="H80" i="1"/>
  <c r="I80" i="1"/>
  <c r="E81" i="1"/>
  <c r="F81" i="1"/>
  <c r="G81" i="1"/>
  <c r="H81" i="1"/>
  <c r="I81" i="1"/>
  <c r="E82" i="1"/>
  <c r="F82" i="1"/>
  <c r="G82" i="1"/>
  <c r="H82" i="1"/>
  <c r="I82" i="1"/>
  <c r="E83" i="1"/>
  <c r="F83" i="1"/>
  <c r="G83" i="1"/>
  <c r="H83" i="1"/>
  <c r="I83" i="1"/>
  <c r="E84" i="1"/>
  <c r="F84" i="1"/>
  <c r="G84" i="1"/>
  <c r="H84" i="1"/>
  <c r="I84" i="1"/>
  <c r="E85" i="1"/>
  <c r="F85" i="1"/>
  <c r="G85" i="1"/>
  <c r="H85" i="1"/>
  <c r="I85" i="1"/>
  <c r="E86" i="1"/>
  <c r="F86" i="1"/>
  <c r="G86" i="1"/>
  <c r="H86" i="1"/>
  <c r="I86" i="1"/>
  <c r="E87" i="1"/>
  <c r="F87" i="1"/>
  <c r="G87" i="1"/>
  <c r="H87" i="1"/>
  <c r="I87" i="1"/>
  <c r="E88" i="1"/>
  <c r="F88" i="1"/>
  <c r="G88" i="1"/>
  <c r="H88" i="1"/>
  <c r="I88" i="1"/>
  <c r="E89" i="1"/>
  <c r="F89" i="1"/>
  <c r="G89" i="1"/>
  <c r="H89" i="1"/>
  <c r="I89" i="1"/>
  <c r="E90" i="1"/>
  <c r="F90" i="1"/>
  <c r="G90" i="1"/>
  <c r="H90" i="1"/>
  <c r="I90" i="1"/>
  <c r="E91" i="1"/>
  <c r="F91" i="1"/>
  <c r="G91" i="1"/>
  <c r="H91" i="1"/>
  <c r="I91" i="1"/>
  <c r="E92" i="1"/>
  <c r="F92" i="1"/>
  <c r="G92" i="1"/>
  <c r="H92" i="1"/>
  <c r="I92" i="1"/>
  <c r="E93" i="1"/>
  <c r="F93" i="1"/>
  <c r="G93" i="1"/>
  <c r="H93" i="1"/>
  <c r="I93" i="1"/>
  <c r="E94" i="1"/>
  <c r="F94" i="1"/>
  <c r="G94" i="1"/>
  <c r="H94" i="1"/>
  <c r="I94" i="1"/>
  <c r="E95" i="1"/>
  <c r="F95" i="1"/>
  <c r="G95" i="1"/>
  <c r="H95" i="1"/>
  <c r="I95" i="1"/>
  <c r="E96" i="1"/>
  <c r="F96" i="1"/>
  <c r="G96" i="1"/>
  <c r="H96" i="1"/>
  <c r="I96" i="1"/>
  <c r="E97" i="1"/>
  <c r="F97" i="1"/>
  <c r="G97" i="1"/>
  <c r="H97" i="1"/>
  <c r="I97" i="1"/>
  <c r="E98" i="1"/>
  <c r="F98" i="1"/>
  <c r="G98" i="1"/>
  <c r="H98" i="1"/>
  <c r="I98" i="1"/>
  <c r="E99" i="1"/>
  <c r="F99" i="1"/>
  <c r="G99" i="1"/>
  <c r="H99" i="1"/>
  <c r="I99" i="1"/>
  <c r="E100" i="1"/>
  <c r="F100" i="1"/>
  <c r="G100" i="1"/>
  <c r="H100" i="1"/>
  <c r="I100" i="1"/>
  <c r="E101" i="1"/>
  <c r="F101" i="1"/>
  <c r="G101" i="1"/>
  <c r="H101" i="1"/>
  <c r="I101" i="1"/>
  <c r="E102" i="1"/>
  <c r="F102" i="1"/>
  <c r="G102" i="1"/>
  <c r="H102" i="1"/>
  <c r="I102" i="1"/>
  <c r="G2" i="1"/>
  <c r="I2" i="1"/>
  <c r="H2" i="1"/>
  <c r="F2" i="1"/>
  <c r="E2" i="1"/>
  <c r="B101" i="1" l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  <c r="B3" i="1"/>
  <c r="B102" i="1"/>
  <c r="B100" i="1"/>
  <c r="B98" i="1"/>
  <c r="B96" i="1"/>
  <c r="B94" i="1"/>
  <c r="B92" i="1"/>
  <c r="B90" i="1"/>
  <c r="B88" i="1"/>
  <c r="B86" i="1"/>
  <c r="B84" i="1"/>
  <c r="B82" i="1"/>
  <c r="B80" i="1"/>
  <c r="B78" i="1"/>
  <c r="B76" i="1"/>
  <c r="B74" i="1"/>
  <c r="B72" i="1"/>
  <c r="B70" i="1"/>
  <c r="B68" i="1"/>
  <c r="B66" i="1"/>
  <c r="B64" i="1"/>
  <c r="B62" i="1"/>
  <c r="B60" i="1"/>
  <c r="B58" i="1"/>
  <c r="B56" i="1"/>
  <c r="B54" i="1"/>
  <c r="B52" i="1"/>
  <c r="B50" i="1"/>
  <c r="B48" i="1"/>
  <c r="B46" i="1"/>
  <c r="B44" i="1"/>
  <c r="B42" i="1"/>
  <c r="B40" i="1"/>
  <c r="B38" i="1"/>
  <c r="B36" i="1"/>
  <c r="B34" i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6" i="1"/>
  <c r="B4" i="1"/>
  <c r="B2" i="1"/>
</calcChain>
</file>

<file path=xl/sharedStrings.xml><?xml version="1.0" encoding="utf-8"?>
<sst xmlns="http://schemas.openxmlformats.org/spreadsheetml/2006/main" count="5" uniqueCount="5">
  <si>
    <t>f(t,n)</t>
  </si>
  <si>
    <t>z(x,mu,sigma)</t>
  </si>
  <si>
    <t>input</t>
  </si>
  <si>
    <t>sample size of</t>
  </si>
  <si>
    <t>"degrees of freedom"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</si>
</sst>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t</c:v>
          </c:tx>
          <c:marker>
            <c:symbol val="none"/>
          </c:marker>
          <c:cat>
            <c:numRef>
              <c:f>'t, sweet t...'!$A$2:$A$102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0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cat>
          <c:val>
            <c:numRef>
              <c:f>'t, sweet t...'!$B$2:$B$102</c:f>
              <c:numCache>
                <c:formatCode>General</c:formatCode>
                <c:ptCount val="101"/>
                <c:pt idx="0">
                  <c:v>1.2242687930145796E-2</c:v>
                </c:pt>
                <c:pt idx="1">
                  <c:v>1.2727304525541407E-2</c:v>
                </c:pt>
                <c:pt idx="2">
                  <c:v>1.3240843851239215E-2</c:v>
                </c:pt>
                <c:pt idx="3">
                  <c:v>1.3785616551918173E-2</c:v>
                </c:pt>
                <c:pt idx="4">
                  <c:v>1.4364164538979728E-2</c:v>
                </c:pt>
                <c:pt idx="5">
                  <c:v>1.4979288761590151E-2</c:v>
                </c:pt>
                <c:pt idx="6">
                  <c:v>1.5634080853820759E-2</c:v>
                </c:pt>
                <c:pt idx="7">
                  <c:v>1.6331959270589568E-2</c:v>
                </c:pt>
                <c:pt idx="8">
                  <c:v>1.7076710632177614E-2</c:v>
                </c:pt>
                <c:pt idx="9">
                  <c:v>1.7872537124300435E-2</c:v>
                </c:pt>
                <c:pt idx="10">
                  <c:v>1.8724110951987689E-2</c:v>
                </c:pt>
                <c:pt idx="11">
                  <c:v>1.9636637025526878E-2</c:v>
                </c:pt>
                <c:pt idx="12">
                  <c:v>2.0615925270970902E-2</c:v>
                </c:pt>
                <c:pt idx="13">
                  <c:v>2.1668474212647424E-2</c:v>
                </c:pt>
                <c:pt idx="14">
                  <c:v>2.2801567778208499E-2</c:v>
                </c:pt>
                <c:pt idx="15">
                  <c:v>2.4023387636512374E-2</c:v>
                </c:pt>
                <c:pt idx="16">
                  <c:v>2.5343143804441796E-2</c:v>
                </c:pt>
                <c:pt idx="17">
                  <c:v>2.6771226760621439E-2</c:v>
                </c:pt>
                <c:pt idx="18">
                  <c:v>2.8319384891796164E-2</c:v>
                </c:pt>
                <c:pt idx="19">
                  <c:v>3.0000931779810447E-2</c:v>
                </c:pt>
                <c:pt idx="20">
                  <c:v>3.1830988618378873E-2</c:v>
                </c:pt>
                <c:pt idx="21">
                  <c:v>3.3826767926013676E-2</c:v>
                </c:pt>
                <c:pt idx="22">
                  <c:v>3.6007905676899168E-2</c:v>
                </c:pt>
                <c:pt idx="23">
                  <c:v>3.8396849961856293E-2</c:v>
                </c:pt>
                <c:pt idx="24">
                  <c:v>4.1019315229869666E-2</c:v>
                </c:pt>
                <c:pt idx="25">
                  <c:v>4.3904811887419098E-2</c:v>
                </c:pt>
                <c:pt idx="26">
                  <c:v>4.7087261269791181E-2</c:v>
                </c:pt>
                <c:pt idx="27">
                  <c:v>5.0605705275642031E-2</c:v>
                </c:pt>
                <c:pt idx="28">
                  <c:v>5.4505117497224032E-2</c:v>
                </c:pt>
                <c:pt idx="29">
                  <c:v>5.8837317224360121E-2</c:v>
                </c:pt>
                <c:pt idx="30">
                  <c:v>6.3661977236757622E-2</c:v>
                </c:pt>
                <c:pt idx="31">
                  <c:v>6.9047697653750129E-2</c:v>
                </c:pt>
                <c:pt idx="32">
                  <c:v>7.5073086364100941E-2</c:v>
                </c:pt>
                <c:pt idx="33">
                  <c:v>8.182773423747762E-2</c:v>
                </c:pt>
                <c:pt idx="34">
                  <c:v>8.9412889377468469E-2</c:v>
                </c:pt>
                <c:pt idx="35">
                  <c:v>9.7941503441165451E-2</c:v>
                </c:pt>
                <c:pt idx="36">
                  <c:v>0.1075371237107391</c:v>
                </c:pt>
                <c:pt idx="37">
                  <c:v>0.11833081270772773</c:v>
                </c:pt>
                <c:pt idx="38">
                  <c:v>0.13045487138679818</c:v>
                </c:pt>
                <c:pt idx="39">
                  <c:v>0.14403162270759615</c:v>
                </c:pt>
                <c:pt idx="40">
                  <c:v>0.15915494309189376</c:v>
                </c:pt>
                <c:pt idx="41">
                  <c:v>0.17586181557115332</c:v>
                </c:pt>
                <c:pt idx="42">
                  <c:v>0.19409139401450462</c:v>
                </c:pt>
                <c:pt idx="43">
                  <c:v>0.21363079609649976</c:v>
                </c:pt>
                <c:pt idx="44">
                  <c:v>0.23405138689984198</c:v>
                </c:pt>
                <c:pt idx="45">
                  <c:v>0.25464790894702849</c:v>
                </c:pt>
                <c:pt idx="46">
                  <c:v>0.27440507429636751</c:v>
                </c:pt>
                <c:pt idx="47">
                  <c:v>0.2920274185172359</c:v>
                </c:pt>
                <c:pt idx="48">
                  <c:v>0.30606719825364254</c:v>
                </c:pt>
                <c:pt idx="49">
                  <c:v>0.31515830315226678</c:v>
                </c:pt>
                <c:pt idx="50">
                  <c:v>0.31830988618379069</c:v>
                </c:pt>
                <c:pt idx="51">
                  <c:v>0.31515830315226923</c:v>
                </c:pt>
                <c:pt idx="52">
                  <c:v>0.30606719825364725</c:v>
                </c:pt>
                <c:pt idx="53">
                  <c:v>0.29202741851724234</c:v>
                </c:pt>
                <c:pt idx="54">
                  <c:v>0.27440507429637506</c:v>
                </c:pt>
                <c:pt idx="55">
                  <c:v>0.25464790894703665</c:v>
                </c:pt>
                <c:pt idx="56">
                  <c:v>0.23405138689985025</c:v>
                </c:pt>
                <c:pt idx="57">
                  <c:v>0.21363079609650781</c:v>
                </c:pt>
                <c:pt idx="58">
                  <c:v>0.19409139401451034</c:v>
                </c:pt>
                <c:pt idx="59">
                  <c:v>0.17586181557115854</c:v>
                </c:pt>
                <c:pt idx="60">
                  <c:v>0.15915494309189854</c:v>
                </c:pt>
                <c:pt idx="61">
                  <c:v>0.14403162270760045</c:v>
                </c:pt>
                <c:pt idx="62">
                  <c:v>0.13045487138680203</c:v>
                </c:pt>
                <c:pt idx="63">
                  <c:v>0.11833081270773117</c:v>
                </c:pt>
                <c:pt idx="64">
                  <c:v>0.10753712371074213</c:v>
                </c:pt>
                <c:pt idx="65">
                  <c:v>9.7941503441168171E-2</c:v>
                </c:pt>
                <c:pt idx="66">
                  <c:v>8.9412889377470897E-2</c:v>
                </c:pt>
                <c:pt idx="67">
                  <c:v>8.1827734237479771E-2</c:v>
                </c:pt>
                <c:pt idx="68">
                  <c:v>7.5073086364102856E-2</c:v>
                </c:pt>
                <c:pt idx="69">
                  <c:v>6.9047697653751836E-2</c:v>
                </c:pt>
                <c:pt idx="70">
                  <c:v>6.3661977236759162E-2</c:v>
                </c:pt>
                <c:pt idx="71">
                  <c:v>5.8837317224361953E-2</c:v>
                </c:pt>
                <c:pt idx="72">
                  <c:v>5.4505117497225669E-2</c:v>
                </c:pt>
                <c:pt idx="73">
                  <c:v>5.0605705275643502E-2</c:v>
                </c:pt>
                <c:pt idx="74">
                  <c:v>4.708726126979252E-2</c:v>
                </c:pt>
                <c:pt idx="75">
                  <c:v>4.3904811887420327E-2</c:v>
                </c:pt>
                <c:pt idx="76">
                  <c:v>4.1019315229870762E-2</c:v>
                </c:pt>
                <c:pt idx="77">
                  <c:v>3.8396849961857292E-2</c:v>
                </c:pt>
                <c:pt idx="78">
                  <c:v>3.6007905676900077E-2</c:v>
                </c:pt>
                <c:pt idx="79">
                  <c:v>3.3826767926014516E-2</c:v>
                </c:pt>
                <c:pt idx="80">
                  <c:v>3.1830988618379644E-2</c:v>
                </c:pt>
                <c:pt idx="81">
                  <c:v>3.0000931779811151E-2</c:v>
                </c:pt>
                <c:pt idx="82">
                  <c:v>2.831938489179681E-2</c:v>
                </c:pt>
                <c:pt idx="83">
                  <c:v>2.6771226760622036E-2</c:v>
                </c:pt>
                <c:pt idx="84">
                  <c:v>2.5343143804442345E-2</c:v>
                </c:pt>
                <c:pt idx="85">
                  <c:v>2.4023387636512888E-2</c:v>
                </c:pt>
                <c:pt idx="86">
                  <c:v>2.280156777820886E-2</c:v>
                </c:pt>
                <c:pt idx="87">
                  <c:v>2.1668474212647754E-2</c:v>
                </c:pt>
                <c:pt idx="88">
                  <c:v>2.0615925270971204E-2</c:v>
                </c:pt>
                <c:pt idx="89">
                  <c:v>1.9636637025527159E-2</c:v>
                </c:pt>
                <c:pt idx="90">
                  <c:v>1.8724110951987956E-2</c:v>
                </c:pt>
                <c:pt idx="91">
                  <c:v>1.7872537124300675E-2</c:v>
                </c:pt>
                <c:pt idx="92">
                  <c:v>1.7076710632177843E-2</c:v>
                </c:pt>
                <c:pt idx="93">
                  <c:v>1.6331959270589787E-2</c:v>
                </c:pt>
                <c:pt idx="94">
                  <c:v>1.5634080853820963E-2</c:v>
                </c:pt>
                <c:pt idx="95">
                  <c:v>1.497928876159034E-2</c:v>
                </c:pt>
                <c:pt idx="96">
                  <c:v>1.4364164538979903E-2</c:v>
                </c:pt>
                <c:pt idx="97">
                  <c:v>1.3785616551918343E-2</c:v>
                </c:pt>
                <c:pt idx="98">
                  <c:v>1.3240843851239375E-2</c:v>
                </c:pt>
                <c:pt idx="99">
                  <c:v>1.2727304525541609E-2</c:v>
                </c:pt>
                <c:pt idx="100">
                  <c:v>1.2242687930145985E-2</c:v>
                </c:pt>
              </c:numCache>
            </c:numRef>
          </c:val>
          <c:smooth val="0"/>
        </c:ser>
        <c:ser>
          <c:idx val="0"/>
          <c:order val="1"/>
          <c:tx>
            <c:v>normal</c:v>
          </c:tx>
          <c:marker>
            <c:symbol val="none"/>
          </c:marker>
          <c:val>
            <c:numRef>
              <c:f>'t, sweet t...'!$C$2:$C$102</c:f>
              <c:numCache>
                <c:formatCode>General</c:formatCode>
                <c:ptCount val="101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1.9865547139277272E-4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6.119019301137719E-4</c:v>
                </c:pt>
                <c:pt idx="15">
                  <c:v>8.7268269504572915E-4</c:v>
                </c:pt>
                <c:pt idx="16">
                  <c:v>1.2322191684729772E-3</c:v>
                </c:pt>
                <c:pt idx="17">
                  <c:v>1.7225689390536229E-3</c:v>
                </c:pt>
                <c:pt idx="18">
                  <c:v>2.3840882014647662E-3</c:v>
                </c:pt>
                <c:pt idx="19">
                  <c:v>3.2668190561998202E-3</c:v>
                </c:pt>
                <c:pt idx="20">
                  <c:v>4.431848411937874E-3</c:v>
                </c:pt>
                <c:pt idx="21">
                  <c:v>5.9525324197756795E-3</c:v>
                </c:pt>
                <c:pt idx="22">
                  <c:v>7.915451582979743E-3</c:v>
                </c:pt>
                <c:pt idx="23">
                  <c:v>1.0420934814422318E-2</c:v>
                </c:pt>
                <c:pt idx="24">
                  <c:v>1.3582969233685271E-2</c:v>
                </c:pt>
                <c:pt idx="25">
                  <c:v>1.7528300493568086E-2</c:v>
                </c:pt>
                <c:pt idx="26">
                  <c:v>2.2394530294842355E-2</c:v>
                </c:pt>
                <c:pt idx="27">
                  <c:v>2.8327037741600516E-2</c:v>
                </c:pt>
                <c:pt idx="28">
                  <c:v>3.5474592846230668E-2</c:v>
                </c:pt>
                <c:pt idx="29">
                  <c:v>4.3983595980426296E-2</c:v>
                </c:pt>
                <c:pt idx="30">
                  <c:v>5.3990966513186953E-2</c:v>
                </c:pt>
                <c:pt idx="31">
                  <c:v>6.561581477467536E-2</c:v>
                </c:pt>
                <c:pt idx="32">
                  <c:v>7.8950158300892734E-2</c:v>
                </c:pt>
                <c:pt idx="33">
                  <c:v>9.4049077376885337E-2</c:v>
                </c:pt>
                <c:pt idx="34">
                  <c:v>0.11092083467945377</c:v>
                </c:pt>
                <c:pt idx="35">
                  <c:v>0.1295175956658898</c:v>
                </c:pt>
                <c:pt idx="36">
                  <c:v>0.1497274656357428</c:v>
                </c:pt>
                <c:pt idx="37">
                  <c:v>0.17136859204780513</c:v>
                </c:pt>
                <c:pt idx="38">
                  <c:v>0.19418605498321065</c:v>
                </c:pt>
                <c:pt idx="39">
                  <c:v>0.21785217703254814</c:v>
                </c:pt>
                <c:pt idx="40">
                  <c:v>0.24197072451914092</c:v>
                </c:pt>
                <c:pt idx="41">
                  <c:v>0.26608524989875243</c:v>
                </c:pt>
                <c:pt idx="42">
                  <c:v>0.2896915527614804</c:v>
                </c:pt>
                <c:pt idx="43">
                  <c:v>0.31225393336675689</c:v>
                </c:pt>
                <c:pt idx="44">
                  <c:v>0.33322460289179567</c:v>
                </c:pt>
                <c:pt idx="45">
                  <c:v>0.35206532676429597</c:v>
                </c:pt>
                <c:pt idx="46">
                  <c:v>0.36827014030332039</c:v>
                </c:pt>
                <c:pt idx="47">
                  <c:v>0.38138781546052181</c:v>
                </c:pt>
                <c:pt idx="48">
                  <c:v>0.39104269397545433</c:v>
                </c:pt>
                <c:pt idx="49">
                  <c:v>0.39695254747701098</c:v>
                </c:pt>
                <c:pt idx="50">
                  <c:v>0.3989422804014327</c:v>
                </c:pt>
                <c:pt idx="51">
                  <c:v>0.39695254747701259</c:v>
                </c:pt>
                <c:pt idx="52">
                  <c:v>0.39104269397545749</c:v>
                </c:pt>
                <c:pt idx="53">
                  <c:v>0.38138781546052641</c:v>
                </c:pt>
                <c:pt idx="54">
                  <c:v>0.36827014030332628</c:v>
                </c:pt>
                <c:pt idx="55">
                  <c:v>0.35206532676430302</c:v>
                </c:pt>
                <c:pt idx="56">
                  <c:v>0.33322460289180361</c:v>
                </c:pt>
                <c:pt idx="57">
                  <c:v>0.31225393336676566</c:v>
                </c:pt>
                <c:pt idx="58">
                  <c:v>0.28969155276148739</c:v>
                </c:pt>
                <c:pt idx="59">
                  <c:v>0.26608524989875959</c:v>
                </c:pt>
                <c:pt idx="60">
                  <c:v>0.24197072451914819</c:v>
                </c:pt>
                <c:pt idx="61">
                  <c:v>0.21785217703255533</c:v>
                </c:pt>
                <c:pt idx="62">
                  <c:v>0.19418605498321762</c:v>
                </c:pt>
                <c:pt idx="63">
                  <c:v>0.1713685920478118</c:v>
                </c:pt>
                <c:pt idx="64">
                  <c:v>0.14972746563574907</c:v>
                </c:pt>
                <c:pt idx="65">
                  <c:v>0.1295175956658956</c:v>
                </c:pt>
                <c:pt idx="66">
                  <c:v>0.11092083467945908</c:v>
                </c:pt>
                <c:pt idx="67">
                  <c:v>9.4049077376890139E-2</c:v>
                </c:pt>
                <c:pt idx="68">
                  <c:v>7.8950158300896994E-2</c:v>
                </c:pt>
                <c:pt idx="69">
                  <c:v>6.5615814774679093E-2</c:v>
                </c:pt>
                <c:pt idx="70">
                  <c:v>5.3990966513190221E-2</c:v>
                </c:pt>
                <c:pt idx="71">
                  <c:v>4.3983595980429988E-2</c:v>
                </c:pt>
                <c:pt idx="72">
                  <c:v>3.5474592846233791E-2</c:v>
                </c:pt>
                <c:pt idx="73">
                  <c:v>2.8327037741603125E-2</c:v>
                </c:pt>
                <c:pt idx="74">
                  <c:v>2.2394530294844502E-2</c:v>
                </c:pt>
                <c:pt idx="75">
                  <c:v>1.7528300493569862E-2</c:v>
                </c:pt>
                <c:pt idx="76">
                  <c:v>1.3582969233686681E-2</c:v>
                </c:pt>
                <c:pt idx="77">
                  <c:v>1.0420934814423442E-2</c:v>
                </c:pt>
                <c:pt idx="78">
                  <c:v>7.9154515829806277E-3</c:v>
                </c:pt>
                <c:pt idx="79">
                  <c:v>5.9525324197763725E-3</c:v>
                </c:pt>
                <c:pt idx="80">
                  <c:v>4.4318484119384082E-3</c:v>
                </c:pt>
                <c:pt idx="81">
                  <c:v>3.2668190562002266E-3</c:v>
                </c:pt>
                <c:pt idx="82">
                  <c:v>2.3840882014650711E-3</c:v>
                </c:pt>
                <c:pt idx="83">
                  <c:v>1.722568939053851E-3</c:v>
                </c:pt>
                <c:pt idx="84">
                  <c:v>1.2322191684731446E-3</c:v>
                </c:pt>
                <c:pt idx="85">
                  <c:v>8.7268269504585231E-4</c:v>
                </c:pt>
                <c:pt idx="86">
                  <c:v>6.1190193011383879E-4</c:v>
                </c:pt>
                <c:pt idx="87">
                  <c:v>4.2478027055079903E-4</c:v>
                </c:pt>
                <c:pt idx="88">
                  <c:v>2.9194692579149345E-4</c:v>
                </c:pt>
                <c:pt idx="89">
                  <c:v>1.9865547139279581E-4</c:v>
                </c:pt>
                <c:pt idx="90">
                  <c:v>1.3383022576490152E-4</c:v>
                </c:pt>
                <c:pt idx="91">
                  <c:v>8.9261657177143702E-5</c:v>
                </c:pt>
                <c:pt idx="92">
                  <c:v>5.8943067756547288E-5</c:v>
                </c:pt>
                <c:pt idx="93">
                  <c:v>3.8535196742092124E-5</c:v>
                </c:pt>
                <c:pt idx="94">
                  <c:v>2.4942471290056852E-5</c:v>
                </c:pt>
                <c:pt idx="95">
                  <c:v>1.5983741106907633E-5</c:v>
                </c:pt>
                <c:pt idx="96">
                  <c:v>1.0140852065488129E-5</c:v>
                </c:pt>
                <c:pt idx="97">
                  <c:v>6.3698251788679954E-6</c:v>
                </c:pt>
                <c:pt idx="98">
                  <c:v>3.961299091032653E-6</c:v>
                </c:pt>
                <c:pt idx="99">
                  <c:v>2.4389607458938333E-6</c:v>
                </c:pt>
                <c:pt idx="100">
                  <c:v>1.4867195147345937E-6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08448"/>
        <c:axId val="132409984"/>
      </c:lineChart>
      <c:catAx>
        <c:axId val="1324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09984"/>
        <c:crosses val="autoZero"/>
        <c:auto val="1"/>
        <c:lblAlgn val="ctr"/>
        <c:lblOffset val="100"/>
        <c:tickLblSkip val="5"/>
        <c:noMultiLvlLbl val="0"/>
      </c:catAx>
      <c:valAx>
        <c:axId val="13240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084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</xdr:row>
      <xdr:rowOff>57151</xdr:rowOff>
    </xdr:from>
    <xdr:to>
      <xdr:col>18</xdr:col>
      <xdr:colOff>342900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</xdr:row>
          <xdr:rowOff>95250</xdr:rowOff>
        </xdr:from>
        <xdr:to>
          <xdr:col>15</xdr:col>
          <xdr:colOff>314325</xdr:colOff>
          <xdr:row>3</xdr:row>
          <xdr:rowOff>123825</xdr:rowOff>
        </xdr:to>
        <xdr:sp macro="" textlink="">
          <xdr:nvSpPr>
            <xdr:cNvPr id="1026" name="ScrollBar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102"/>
  <sheetViews>
    <sheetView tabSelected="1" workbookViewId="0">
      <selection activeCell="T6" sqref="T6"/>
    </sheetView>
  </sheetViews>
  <sheetFormatPr defaultRowHeight="15" x14ac:dyDescent="0.25"/>
  <cols>
    <col min="1" max="1" width="5.7109375" style="2" bestFit="1" customWidth="1"/>
    <col min="2" max="2" width="9.140625" style="2"/>
    <col min="3" max="3" width="13.5703125" style="2" bestFit="1" customWidth="1"/>
    <col min="4" max="4" width="5.7109375" style="3" customWidth="1"/>
    <col min="5" max="5" width="15.28515625" style="4" bestFit="1" customWidth="1"/>
    <col min="6" max="6" width="6" style="4" customWidth="1"/>
    <col min="7" max="9" width="9.140625" style="4"/>
    <col min="10" max="10" width="19" style="5" bestFit="1" customWidth="1"/>
    <col min="11" max="11" width="6" style="5" customWidth="1"/>
    <col min="12" max="39" width="9.140625" style="5"/>
    <col min="40" max="16384" width="9.140625" style="1"/>
  </cols>
  <sheetData>
    <row r="1" spans="1:18" ht="21" x14ac:dyDescent="0.35">
      <c r="A1" s="2" t="s">
        <v>2</v>
      </c>
      <c r="B1" s="2" t="s">
        <v>0</v>
      </c>
      <c r="C1" s="2" t="s">
        <v>1</v>
      </c>
      <c r="J1" s="6" t="s">
        <v>3</v>
      </c>
      <c r="K1" s="6">
        <v>2</v>
      </c>
      <c r="O1" s="8" t="s">
        <v>4</v>
      </c>
      <c r="P1" s="8"/>
      <c r="Q1" s="8"/>
      <c r="R1" s="7">
        <f>K1-1</f>
        <v>1</v>
      </c>
    </row>
    <row r="2" spans="1:18" x14ac:dyDescent="0.25">
      <c r="A2" s="2">
        <v>-5</v>
      </c>
      <c r="B2" s="2">
        <f>(E2/(F2*G2))*H2^I2</f>
        <v>1.2242687930145796E-2</v>
      </c>
      <c r="C2" s="2">
        <f>NORMDIST(A2,0,1,0)</f>
        <v>1.4867195147342977E-6</v>
      </c>
      <c r="E2" s="4">
        <f t="shared" ref="E2:E33" si="0">EXP(GAMMALN($K$1/2))</f>
        <v>1</v>
      </c>
      <c r="F2" s="4">
        <f t="shared" ref="F2:F33" si="1">SQRTPI($K$1-1)</f>
        <v>1.7724538509055159</v>
      </c>
      <c r="G2" s="4">
        <f t="shared" ref="G2:G33" si="2">EXP(GAMMALN(($K$1-1)/2))</f>
        <v>1.7724538509055161</v>
      </c>
      <c r="H2" s="4">
        <f t="shared" ref="H2:H33" si="3">(1+A2^2/($K$1-1))</f>
        <v>26</v>
      </c>
      <c r="I2" s="4">
        <f t="shared" ref="I2:I33" si="4">-$K$1/2</f>
        <v>-1</v>
      </c>
    </row>
    <row r="3" spans="1:18" x14ac:dyDescent="0.25">
      <c r="A3" s="2">
        <v>-4.9000000000000004</v>
      </c>
      <c r="B3" s="2">
        <f t="shared" ref="B3:B66" si="5">(E3/(F3*G3))*H3^I3</f>
        <v>1.2727304525541407E-2</v>
      </c>
      <c r="C3" s="2">
        <f t="shared" ref="C3:C66" si="6">NORMDIST(A3,0,1,0)</f>
        <v>2.4389607458933522E-6</v>
      </c>
      <c r="E3" s="4">
        <f t="shared" si="0"/>
        <v>1</v>
      </c>
      <c r="F3" s="4">
        <f t="shared" si="1"/>
        <v>1.7724538509055159</v>
      </c>
      <c r="G3" s="4">
        <f t="shared" si="2"/>
        <v>1.7724538509055161</v>
      </c>
      <c r="H3" s="4">
        <f t="shared" si="3"/>
        <v>25.010000000000005</v>
      </c>
      <c r="I3" s="4">
        <f t="shared" si="4"/>
        <v>-1</v>
      </c>
    </row>
    <row r="4" spans="1:18" x14ac:dyDescent="0.25">
      <c r="A4" s="2">
        <v>-4.8</v>
      </c>
      <c r="B4" s="2">
        <f t="shared" si="5"/>
        <v>1.3240843851239215E-2</v>
      </c>
      <c r="C4" s="2">
        <f t="shared" si="6"/>
        <v>3.9612990910320753E-6</v>
      </c>
      <c r="E4" s="4">
        <f t="shared" si="0"/>
        <v>1</v>
      </c>
      <c r="F4" s="4">
        <f t="shared" si="1"/>
        <v>1.7724538509055159</v>
      </c>
      <c r="G4" s="4">
        <f t="shared" si="2"/>
        <v>1.7724538509055161</v>
      </c>
      <c r="H4" s="4">
        <f t="shared" si="3"/>
        <v>24.04</v>
      </c>
      <c r="I4" s="4">
        <f t="shared" si="4"/>
        <v>-1</v>
      </c>
    </row>
    <row r="5" spans="1:18" x14ac:dyDescent="0.25">
      <c r="A5" s="2">
        <v>-4.7</v>
      </c>
      <c r="B5" s="2">
        <f t="shared" si="5"/>
        <v>1.3785616551918173E-2</v>
      </c>
      <c r="C5" s="2">
        <f t="shared" si="6"/>
        <v>6.3698251788670899E-6</v>
      </c>
      <c r="E5" s="4">
        <f t="shared" si="0"/>
        <v>1</v>
      </c>
      <c r="F5" s="4">
        <f t="shared" si="1"/>
        <v>1.7724538509055159</v>
      </c>
      <c r="G5" s="4">
        <f t="shared" si="2"/>
        <v>1.7724538509055161</v>
      </c>
      <c r="H5" s="4">
        <f t="shared" si="3"/>
        <v>23.090000000000003</v>
      </c>
      <c r="I5" s="4">
        <f t="shared" si="4"/>
        <v>-1</v>
      </c>
    </row>
    <row r="6" spans="1:18" x14ac:dyDescent="0.25">
      <c r="A6" s="2">
        <v>-4.5999999999999996</v>
      </c>
      <c r="B6" s="2">
        <f t="shared" si="5"/>
        <v>1.4364164538979728E-2</v>
      </c>
      <c r="C6" s="2">
        <f t="shared" si="6"/>
        <v>1.0140852065486758E-5</v>
      </c>
      <c r="E6" s="4">
        <f t="shared" si="0"/>
        <v>1</v>
      </c>
      <c r="F6" s="4">
        <f t="shared" si="1"/>
        <v>1.7724538509055159</v>
      </c>
      <c r="G6" s="4">
        <f t="shared" si="2"/>
        <v>1.7724538509055161</v>
      </c>
      <c r="H6" s="4">
        <f t="shared" si="3"/>
        <v>22.159999999999997</v>
      </c>
      <c r="I6" s="4">
        <f t="shared" si="4"/>
        <v>-1</v>
      </c>
    </row>
    <row r="7" spans="1:18" x14ac:dyDescent="0.25">
      <c r="A7" s="2">
        <v>-4.5</v>
      </c>
      <c r="B7" s="2">
        <f t="shared" si="5"/>
        <v>1.4979288761590151E-2</v>
      </c>
      <c r="C7" s="2">
        <f t="shared" si="6"/>
        <v>1.5983741106905475E-5</v>
      </c>
      <c r="E7" s="4">
        <f t="shared" si="0"/>
        <v>1</v>
      </c>
      <c r="F7" s="4">
        <f t="shared" si="1"/>
        <v>1.7724538509055159</v>
      </c>
      <c r="G7" s="4">
        <f t="shared" si="2"/>
        <v>1.7724538509055161</v>
      </c>
      <c r="H7" s="4">
        <f t="shared" si="3"/>
        <v>21.25</v>
      </c>
      <c r="I7" s="4">
        <f t="shared" si="4"/>
        <v>-1</v>
      </c>
    </row>
    <row r="8" spans="1:18" x14ac:dyDescent="0.25">
      <c r="A8" s="2">
        <v>-4.4000000000000004</v>
      </c>
      <c r="B8" s="2">
        <f t="shared" si="5"/>
        <v>1.5634080853820759E-2</v>
      </c>
      <c r="C8" s="2">
        <f t="shared" si="6"/>
        <v>2.4942471290053535E-5</v>
      </c>
      <c r="E8" s="4">
        <f t="shared" si="0"/>
        <v>1</v>
      </c>
      <c r="F8" s="4">
        <f t="shared" si="1"/>
        <v>1.7724538509055159</v>
      </c>
      <c r="G8" s="4">
        <f t="shared" si="2"/>
        <v>1.7724538509055161</v>
      </c>
      <c r="H8" s="4">
        <f t="shared" si="3"/>
        <v>20.360000000000003</v>
      </c>
      <c r="I8" s="4">
        <f t="shared" si="4"/>
        <v>-1</v>
      </c>
    </row>
    <row r="9" spans="1:18" x14ac:dyDescent="0.25">
      <c r="A9" s="2">
        <v>-4.3</v>
      </c>
      <c r="B9" s="2">
        <f t="shared" si="5"/>
        <v>1.6331959270589568E-2</v>
      </c>
      <c r="C9" s="2">
        <f t="shared" si="6"/>
        <v>3.8535196742087129E-5</v>
      </c>
      <c r="E9" s="4">
        <f t="shared" si="0"/>
        <v>1</v>
      </c>
      <c r="F9" s="4">
        <f t="shared" si="1"/>
        <v>1.7724538509055159</v>
      </c>
      <c r="G9" s="4">
        <f t="shared" si="2"/>
        <v>1.7724538509055161</v>
      </c>
      <c r="H9" s="4">
        <f t="shared" si="3"/>
        <v>19.489999999999998</v>
      </c>
      <c r="I9" s="4">
        <f t="shared" si="4"/>
        <v>-1</v>
      </c>
    </row>
    <row r="10" spans="1:18" x14ac:dyDescent="0.25">
      <c r="A10" s="2">
        <v>-4.2</v>
      </c>
      <c r="B10" s="2">
        <f t="shared" si="5"/>
        <v>1.7076710632177614E-2</v>
      </c>
      <c r="C10" s="2">
        <f t="shared" si="6"/>
        <v>5.8943067756539855E-5</v>
      </c>
      <c r="E10" s="4">
        <f t="shared" si="0"/>
        <v>1</v>
      </c>
      <c r="F10" s="4">
        <f t="shared" si="1"/>
        <v>1.7724538509055159</v>
      </c>
      <c r="G10" s="4">
        <f t="shared" si="2"/>
        <v>1.7724538509055161</v>
      </c>
      <c r="H10" s="4">
        <f t="shared" si="3"/>
        <v>18.64</v>
      </c>
      <c r="I10" s="4">
        <f t="shared" si="4"/>
        <v>-1</v>
      </c>
    </row>
    <row r="11" spans="1:18" x14ac:dyDescent="0.25">
      <c r="A11" s="2">
        <v>-4.0999999999999996</v>
      </c>
      <c r="B11" s="2">
        <f t="shared" si="5"/>
        <v>1.7872537124300435E-2</v>
      </c>
      <c r="C11" s="2">
        <f t="shared" si="6"/>
        <v>8.9261657177132928E-5</v>
      </c>
      <c r="E11" s="4">
        <f t="shared" si="0"/>
        <v>1</v>
      </c>
      <c r="F11" s="4">
        <f t="shared" si="1"/>
        <v>1.7724538509055159</v>
      </c>
      <c r="G11" s="4">
        <f t="shared" si="2"/>
        <v>1.7724538509055161</v>
      </c>
      <c r="H11" s="4">
        <f t="shared" si="3"/>
        <v>17.809999999999999</v>
      </c>
      <c r="I11" s="4">
        <f t="shared" si="4"/>
        <v>-1</v>
      </c>
    </row>
    <row r="12" spans="1:18" x14ac:dyDescent="0.25">
      <c r="A12" s="2">
        <v>-4</v>
      </c>
      <c r="B12" s="2">
        <f t="shared" si="5"/>
        <v>1.8724110951987689E-2</v>
      </c>
      <c r="C12" s="2">
        <f t="shared" si="6"/>
        <v>1.3383022576488537E-4</v>
      </c>
      <c r="E12" s="4">
        <f t="shared" si="0"/>
        <v>1</v>
      </c>
      <c r="F12" s="4">
        <f t="shared" si="1"/>
        <v>1.7724538509055159</v>
      </c>
      <c r="G12" s="4">
        <f t="shared" si="2"/>
        <v>1.7724538509055161</v>
      </c>
      <c r="H12" s="4">
        <f t="shared" si="3"/>
        <v>17</v>
      </c>
      <c r="I12" s="4">
        <f t="shared" si="4"/>
        <v>-1</v>
      </c>
    </row>
    <row r="13" spans="1:18" x14ac:dyDescent="0.25">
      <c r="A13" s="2">
        <v>-3.9</v>
      </c>
      <c r="B13" s="2">
        <f t="shared" si="5"/>
        <v>1.9636637025526878E-2</v>
      </c>
      <c r="C13" s="2">
        <f t="shared" si="6"/>
        <v>1.9865547139277272E-4</v>
      </c>
      <c r="E13" s="4">
        <f t="shared" si="0"/>
        <v>1</v>
      </c>
      <c r="F13" s="4">
        <f t="shared" si="1"/>
        <v>1.7724538509055159</v>
      </c>
      <c r="G13" s="4">
        <f t="shared" si="2"/>
        <v>1.7724538509055161</v>
      </c>
      <c r="H13" s="4">
        <f t="shared" si="3"/>
        <v>16.21</v>
      </c>
      <c r="I13" s="4">
        <f t="shared" si="4"/>
        <v>-1</v>
      </c>
    </row>
    <row r="14" spans="1:18" x14ac:dyDescent="0.25">
      <c r="A14" s="2">
        <v>-3.8</v>
      </c>
      <c r="B14" s="2">
        <f t="shared" si="5"/>
        <v>2.0615925270970902E-2</v>
      </c>
      <c r="C14" s="2">
        <f t="shared" si="6"/>
        <v>2.9194692579146027E-4</v>
      </c>
      <c r="E14" s="4">
        <f t="shared" si="0"/>
        <v>1</v>
      </c>
      <c r="F14" s="4">
        <f t="shared" si="1"/>
        <v>1.7724538509055159</v>
      </c>
      <c r="G14" s="4">
        <f t="shared" si="2"/>
        <v>1.7724538509055161</v>
      </c>
      <c r="H14" s="4">
        <f t="shared" si="3"/>
        <v>15.44</v>
      </c>
      <c r="I14" s="4">
        <f t="shared" si="4"/>
        <v>-1</v>
      </c>
    </row>
    <row r="15" spans="1:18" x14ac:dyDescent="0.25">
      <c r="A15" s="2">
        <v>-3.7</v>
      </c>
      <c r="B15" s="2">
        <f t="shared" si="5"/>
        <v>2.1668474212647424E-2</v>
      </c>
      <c r="C15" s="2">
        <f t="shared" si="6"/>
        <v>4.2478027055075143E-4</v>
      </c>
      <c r="E15" s="4">
        <f t="shared" si="0"/>
        <v>1</v>
      </c>
      <c r="F15" s="4">
        <f t="shared" si="1"/>
        <v>1.7724538509055159</v>
      </c>
      <c r="G15" s="4">
        <f t="shared" si="2"/>
        <v>1.7724538509055161</v>
      </c>
      <c r="H15" s="4">
        <f t="shared" si="3"/>
        <v>14.690000000000001</v>
      </c>
      <c r="I15" s="4">
        <f t="shared" si="4"/>
        <v>-1</v>
      </c>
    </row>
    <row r="16" spans="1:18" x14ac:dyDescent="0.25">
      <c r="A16" s="2">
        <v>-3.6</v>
      </c>
      <c r="B16" s="2">
        <f t="shared" si="5"/>
        <v>2.2801567778208499E-2</v>
      </c>
      <c r="C16" s="2">
        <f t="shared" si="6"/>
        <v>6.119019301137719E-4</v>
      </c>
      <c r="E16" s="4">
        <f t="shared" si="0"/>
        <v>1</v>
      </c>
      <c r="F16" s="4">
        <f t="shared" si="1"/>
        <v>1.7724538509055159</v>
      </c>
      <c r="G16" s="4">
        <f t="shared" si="2"/>
        <v>1.7724538509055161</v>
      </c>
      <c r="H16" s="4">
        <f t="shared" si="3"/>
        <v>13.96</v>
      </c>
      <c r="I16" s="4">
        <f t="shared" si="4"/>
        <v>-1</v>
      </c>
    </row>
    <row r="17" spans="1:14" x14ac:dyDescent="0.25">
      <c r="A17" s="2">
        <v>-3.5000000000000102</v>
      </c>
      <c r="B17" s="2">
        <f t="shared" si="5"/>
        <v>2.4023387636512374E-2</v>
      </c>
      <c r="C17" s="2">
        <f t="shared" si="6"/>
        <v>8.7268269504572915E-4</v>
      </c>
      <c r="E17" s="4">
        <f t="shared" si="0"/>
        <v>1</v>
      </c>
      <c r="F17" s="4">
        <f t="shared" si="1"/>
        <v>1.7724538509055159</v>
      </c>
      <c r="G17" s="4">
        <f t="shared" si="2"/>
        <v>1.7724538509055161</v>
      </c>
      <c r="H17" s="4">
        <f t="shared" si="3"/>
        <v>13.250000000000071</v>
      </c>
      <c r="I17" s="4">
        <f t="shared" si="4"/>
        <v>-1</v>
      </c>
    </row>
    <row r="18" spans="1:14" x14ac:dyDescent="0.25">
      <c r="A18" s="2">
        <v>-3.4000000000000101</v>
      </c>
      <c r="B18" s="2">
        <f t="shared" si="5"/>
        <v>2.5343143804441796E-2</v>
      </c>
      <c r="C18" s="2">
        <f t="shared" si="6"/>
        <v>1.2322191684729772E-3</v>
      </c>
      <c r="E18" s="4">
        <f t="shared" si="0"/>
        <v>1</v>
      </c>
      <c r="F18" s="4">
        <f t="shared" si="1"/>
        <v>1.7724538509055159</v>
      </c>
      <c r="G18" s="4">
        <f t="shared" si="2"/>
        <v>1.7724538509055161</v>
      </c>
      <c r="H18" s="4">
        <f t="shared" si="3"/>
        <v>12.560000000000068</v>
      </c>
      <c r="I18" s="4">
        <f t="shared" si="4"/>
        <v>-1</v>
      </c>
    </row>
    <row r="19" spans="1:14" x14ac:dyDescent="0.25">
      <c r="A19" s="2">
        <v>-3.30000000000001</v>
      </c>
      <c r="B19" s="2">
        <f t="shared" si="5"/>
        <v>2.6771226760621439E-2</v>
      </c>
      <c r="C19" s="2">
        <f t="shared" si="6"/>
        <v>1.7225689390536229E-3</v>
      </c>
      <c r="E19" s="4">
        <f t="shared" si="0"/>
        <v>1</v>
      </c>
      <c r="F19" s="4">
        <f t="shared" si="1"/>
        <v>1.7724538509055159</v>
      </c>
      <c r="G19" s="4">
        <f t="shared" si="2"/>
        <v>1.7724538509055161</v>
      </c>
      <c r="H19" s="4">
        <f t="shared" si="3"/>
        <v>11.890000000000066</v>
      </c>
      <c r="I19" s="4">
        <f t="shared" si="4"/>
        <v>-1</v>
      </c>
    </row>
    <row r="20" spans="1:14" x14ac:dyDescent="0.25">
      <c r="A20" s="2">
        <v>-3.2000000000000099</v>
      </c>
      <c r="B20" s="2">
        <f t="shared" si="5"/>
        <v>2.8319384891796164E-2</v>
      </c>
      <c r="C20" s="2">
        <f t="shared" si="6"/>
        <v>2.3840882014647662E-3</v>
      </c>
      <c r="E20" s="4">
        <f t="shared" si="0"/>
        <v>1</v>
      </c>
      <c r="F20" s="4">
        <f t="shared" si="1"/>
        <v>1.7724538509055159</v>
      </c>
      <c r="G20" s="4">
        <f t="shared" si="2"/>
        <v>1.7724538509055161</v>
      </c>
      <c r="H20" s="4">
        <f t="shared" si="3"/>
        <v>11.240000000000064</v>
      </c>
      <c r="I20" s="4">
        <f t="shared" si="4"/>
        <v>-1</v>
      </c>
    </row>
    <row r="21" spans="1:14" x14ac:dyDescent="0.25">
      <c r="A21" s="2">
        <v>-3.1000000000000099</v>
      </c>
      <c r="B21" s="2">
        <f t="shared" si="5"/>
        <v>3.0000931779810447E-2</v>
      </c>
      <c r="C21" s="2">
        <f t="shared" si="6"/>
        <v>3.2668190561998202E-3</v>
      </c>
      <c r="E21" s="4">
        <f t="shared" si="0"/>
        <v>1</v>
      </c>
      <c r="F21" s="4">
        <f t="shared" si="1"/>
        <v>1.7724538509055159</v>
      </c>
      <c r="G21" s="4">
        <f t="shared" si="2"/>
        <v>1.7724538509055161</v>
      </c>
      <c r="H21" s="4">
        <f t="shared" si="3"/>
        <v>10.610000000000062</v>
      </c>
      <c r="I21" s="4">
        <f t="shared" si="4"/>
        <v>-1</v>
      </c>
    </row>
    <row r="22" spans="1:14" x14ac:dyDescent="0.25">
      <c r="A22" s="2">
        <v>-3.0000000000000102</v>
      </c>
      <c r="B22" s="2">
        <f t="shared" si="5"/>
        <v>3.1830988618378873E-2</v>
      </c>
      <c r="C22" s="2">
        <f t="shared" si="6"/>
        <v>4.431848411937874E-3</v>
      </c>
      <c r="E22" s="4">
        <f t="shared" si="0"/>
        <v>1</v>
      </c>
      <c r="F22" s="4">
        <f t="shared" si="1"/>
        <v>1.7724538509055159</v>
      </c>
      <c r="G22" s="4">
        <f t="shared" si="2"/>
        <v>1.7724538509055161</v>
      </c>
      <c r="H22" s="4">
        <f t="shared" si="3"/>
        <v>10.00000000000006</v>
      </c>
      <c r="I22" s="4">
        <f t="shared" si="4"/>
        <v>-1</v>
      </c>
      <c r="N22" s="5">
        <f>SQRTPI(K1-1)</f>
        <v>1.7724538509055159</v>
      </c>
    </row>
    <row r="23" spans="1:14" x14ac:dyDescent="0.25">
      <c r="A23" s="2">
        <v>-2.9000000000000101</v>
      </c>
      <c r="B23" s="2">
        <f t="shared" si="5"/>
        <v>3.3826767926013676E-2</v>
      </c>
      <c r="C23" s="2">
        <f t="shared" si="6"/>
        <v>5.9525324197756795E-3</v>
      </c>
      <c r="E23" s="4">
        <f t="shared" si="0"/>
        <v>1</v>
      </c>
      <c r="F23" s="4">
        <f t="shared" si="1"/>
        <v>1.7724538509055159</v>
      </c>
      <c r="G23" s="4">
        <f t="shared" si="2"/>
        <v>1.7724538509055161</v>
      </c>
      <c r="H23" s="4">
        <f t="shared" si="3"/>
        <v>9.4100000000000588</v>
      </c>
      <c r="I23" s="4">
        <f t="shared" si="4"/>
        <v>-1</v>
      </c>
    </row>
    <row r="24" spans="1:14" x14ac:dyDescent="0.25">
      <c r="A24" s="2">
        <v>-2.80000000000001</v>
      </c>
      <c r="B24" s="2">
        <f t="shared" si="5"/>
        <v>3.6007905676899168E-2</v>
      </c>
      <c r="C24" s="2">
        <f t="shared" si="6"/>
        <v>7.915451582979743E-3</v>
      </c>
      <c r="E24" s="4">
        <f t="shared" si="0"/>
        <v>1</v>
      </c>
      <c r="F24" s="4">
        <f t="shared" si="1"/>
        <v>1.7724538509055159</v>
      </c>
      <c r="G24" s="4">
        <f t="shared" si="2"/>
        <v>1.7724538509055161</v>
      </c>
      <c r="H24" s="4">
        <f t="shared" si="3"/>
        <v>8.8400000000000567</v>
      </c>
      <c r="I24" s="4">
        <f t="shared" si="4"/>
        <v>-1</v>
      </c>
    </row>
    <row r="25" spans="1:14" x14ac:dyDescent="0.25">
      <c r="A25" s="2">
        <v>-2.7000000000000099</v>
      </c>
      <c r="B25" s="2">
        <f t="shared" si="5"/>
        <v>3.8396849961856293E-2</v>
      </c>
      <c r="C25" s="2">
        <f t="shared" si="6"/>
        <v>1.0420934814422318E-2</v>
      </c>
      <c r="E25" s="4">
        <f t="shared" si="0"/>
        <v>1</v>
      </c>
      <c r="F25" s="4">
        <f t="shared" si="1"/>
        <v>1.7724538509055159</v>
      </c>
      <c r="G25" s="4">
        <f t="shared" si="2"/>
        <v>1.7724538509055161</v>
      </c>
      <c r="H25" s="4">
        <f t="shared" si="3"/>
        <v>8.2900000000000524</v>
      </c>
      <c r="I25" s="4">
        <f t="shared" si="4"/>
        <v>-1</v>
      </c>
    </row>
    <row r="26" spans="1:14" x14ac:dyDescent="0.25">
      <c r="A26" s="2">
        <v>-2.6000000000000099</v>
      </c>
      <c r="B26" s="2">
        <f t="shared" si="5"/>
        <v>4.1019315229869666E-2</v>
      </c>
      <c r="C26" s="2">
        <f t="shared" si="6"/>
        <v>1.3582969233685271E-2</v>
      </c>
      <c r="E26" s="4">
        <f t="shared" si="0"/>
        <v>1</v>
      </c>
      <c r="F26" s="4">
        <f t="shared" si="1"/>
        <v>1.7724538509055159</v>
      </c>
      <c r="G26" s="4">
        <f t="shared" si="2"/>
        <v>1.7724538509055161</v>
      </c>
      <c r="H26" s="4">
        <f t="shared" si="3"/>
        <v>7.7600000000000513</v>
      </c>
      <c r="I26" s="4">
        <f t="shared" si="4"/>
        <v>-1</v>
      </c>
    </row>
    <row r="27" spans="1:14" x14ac:dyDescent="0.25">
      <c r="A27" s="2">
        <v>-2.5000000000000102</v>
      </c>
      <c r="B27" s="2">
        <f t="shared" si="5"/>
        <v>4.3904811887419098E-2</v>
      </c>
      <c r="C27" s="2">
        <f t="shared" si="6"/>
        <v>1.7528300493568086E-2</v>
      </c>
      <c r="E27" s="4">
        <f t="shared" si="0"/>
        <v>1</v>
      </c>
      <c r="F27" s="4">
        <f t="shared" si="1"/>
        <v>1.7724538509055159</v>
      </c>
      <c r="G27" s="4">
        <f t="shared" si="2"/>
        <v>1.7724538509055161</v>
      </c>
      <c r="H27" s="4">
        <f t="shared" si="3"/>
        <v>7.2500000000000515</v>
      </c>
      <c r="I27" s="4">
        <f t="shared" si="4"/>
        <v>-1</v>
      </c>
    </row>
    <row r="28" spans="1:14" x14ac:dyDescent="0.25">
      <c r="A28" s="2">
        <v>-2.4000000000000101</v>
      </c>
      <c r="B28" s="2">
        <f t="shared" si="5"/>
        <v>4.7087261269791181E-2</v>
      </c>
      <c r="C28" s="2">
        <f t="shared" si="6"/>
        <v>2.2394530294842355E-2</v>
      </c>
      <c r="E28" s="4">
        <f t="shared" si="0"/>
        <v>1</v>
      </c>
      <c r="F28" s="4">
        <f t="shared" si="1"/>
        <v>1.7724538509055159</v>
      </c>
      <c r="G28" s="4">
        <f t="shared" si="2"/>
        <v>1.7724538509055161</v>
      </c>
      <c r="H28" s="4">
        <f t="shared" si="3"/>
        <v>6.7600000000000486</v>
      </c>
      <c r="I28" s="4">
        <f t="shared" si="4"/>
        <v>-1</v>
      </c>
    </row>
    <row r="29" spans="1:14" x14ac:dyDescent="0.25">
      <c r="A29" s="2">
        <v>-2.30000000000001</v>
      </c>
      <c r="B29" s="2">
        <f t="shared" si="5"/>
        <v>5.0605705275642031E-2</v>
      </c>
      <c r="C29" s="2">
        <f t="shared" si="6"/>
        <v>2.8327037741600516E-2</v>
      </c>
      <c r="E29" s="4">
        <f t="shared" si="0"/>
        <v>1</v>
      </c>
      <c r="F29" s="4">
        <f t="shared" si="1"/>
        <v>1.7724538509055159</v>
      </c>
      <c r="G29" s="4">
        <f t="shared" si="2"/>
        <v>1.7724538509055161</v>
      </c>
      <c r="H29" s="4">
        <f t="shared" si="3"/>
        <v>6.2900000000000462</v>
      </c>
      <c r="I29" s="4">
        <f t="shared" si="4"/>
        <v>-1</v>
      </c>
    </row>
    <row r="30" spans="1:14" x14ac:dyDescent="0.25">
      <c r="A30" s="2">
        <v>-2.2000000000000099</v>
      </c>
      <c r="B30" s="2">
        <f t="shared" si="5"/>
        <v>5.4505117497224032E-2</v>
      </c>
      <c r="C30" s="2">
        <f t="shared" si="6"/>
        <v>3.5474592846230668E-2</v>
      </c>
      <c r="E30" s="4">
        <f t="shared" si="0"/>
        <v>1</v>
      </c>
      <c r="F30" s="4">
        <f t="shared" si="1"/>
        <v>1.7724538509055159</v>
      </c>
      <c r="G30" s="4">
        <f t="shared" si="2"/>
        <v>1.7724538509055161</v>
      </c>
      <c r="H30" s="4">
        <f t="shared" si="3"/>
        <v>5.8400000000000434</v>
      </c>
      <c r="I30" s="4">
        <f t="shared" si="4"/>
        <v>-1</v>
      </c>
    </row>
    <row r="31" spans="1:14" x14ac:dyDescent="0.25">
      <c r="A31" s="2">
        <v>-2.1000000000000099</v>
      </c>
      <c r="B31" s="2">
        <f t="shared" si="5"/>
        <v>5.8837317224360121E-2</v>
      </c>
      <c r="C31" s="2">
        <f t="shared" si="6"/>
        <v>4.3983595980426296E-2</v>
      </c>
      <c r="E31" s="4">
        <f t="shared" si="0"/>
        <v>1</v>
      </c>
      <c r="F31" s="4">
        <f t="shared" si="1"/>
        <v>1.7724538509055159</v>
      </c>
      <c r="G31" s="4">
        <f t="shared" si="2"/>
        <v>1.7724538509055161</v>
      </c>
      <c r="H31" s="4">
        <f t="shared" si="3"/>
        <v>5.410000000000041</v>
      </c>
      <c r="I31" s="4">
        <f t="shared" si="4"/>
        <v>-1</v>
      </c>
    </row>
    <row r="32" spans="1:14" x14ac:dyDescent="0.25">
      <c r="A32" s="2">
        <v>-2.0000000000000102</v>
      </c>
      <c r="B32" s="2">
        <f t="shared" si="5"/>
        <v>6.3661977236757622E-2</v>
      </c>
      <c r="C32" s="2">
        <f t="shared" si="6"/>
        <v>5.3990966513186953E-2</v>
      </c>
      <c r="E32" s="4">
        <f t="shared" si="0"/>
        <v>1</v>
      </c>
      <c r="F32" s="4">
        <f t="shared" si="1"/>
        <v>1.7724538509055159</v>
      </c>
      <c r="G32" s="4">
        <f t="shared" si="2"/>
        <v>1.7724538509055161</v>
      </c>
      <c r="H32" s="4">
        <f t="shared" si="3"/>
        <v>5.0000000000000409</v>
      </c>
      <c r="I32" s="4">
        <f t="shared" si="4"/>
        <v>-1</v>
      </c>
    </row>
    <row r="33" spans="1:9" x14ac:dyDescent="0.25">
      <c r="A33" s="2">
        <v>-1.9000000000000099</v>
      </c>
      <c r="B33" s="2">
        <f t="shared" si="5"/>
        <v>6.9047697653750129E-2</v>
      </c>
      <c r="C33" s="2">
        <f t="shared" si="6"/>
        <v>6.561581477467536E-2</v>
      </c>
      <c r="E33" s="4">
        <f t="shared" si="0"/>
        <v>1</v>
      </c>
      <c r="F33" s="4">
        <f t="shared" si="1"/>
        <v>1.7724538509055159</v>
      </c>
      <c r="G33" s="4">
        <f t="shared" si="2"/>
        <v>1.7724538509055161</v>
      </c>
      <c r="H33" s="4">
        <f t="shared" si="3"/>
        <v>4.6100000000000376</v>
      </c>
      <c r="I33" s="4">
        <f t="shared" si="4"/>
        <v>-1</v>
      </c>
    </row>
    <row r="34" spans="1:9" x14ac:dyDescent="0.25">
      <c r="A34" s="2">
        <v>-1.80000000000001</v>
      </c>
      <c r="B34" s="2">
        <f t="shared" si="5"/>
        <v>7.5073086364100941E-2</v>
      </c>
      <c r="C34" s="2">
        <f t="shared" si="6"/>
        <v>7.8950158300892734E-2</v>
      </c>
      <c r="E34" s="4">
        <f t="shared" ref="E34:E65" si="7">EXP(GAMMALN($K$1/2))</f>
        <v>1</v>
      </c>
      <c r="F34" s="4">
        <f t="shared" ref="F34:F65" si="8">SQRTPI($K$1-1)</f>
        <v>1.7724538509055159</v>
      </c>
      <c r="G34" s="4">
        <f t="shared" ref="G34:G65" si="9">EXP(GAMMALN(($K$1-1)/2))</f>
        <v>1.7724538509055161</v>
      </c>
      <c r="H34" s="4">
        <f t="shared" ref="H34:H65" si="10">(1+A34^2/($K$1-1))</f>
        <v>4.2400000000000357</v>
      </c>
      <c r="I34" s="4">
        <f t="shared" ref="I34:I65" si="11">-$K$1/2</f>
        <v>-1</v>
      </c>
    </row>
    <row r="35" spans="1:9" x14ac:dyDescent="0.25">
      <c r="A35" s="2">
        <v>-1.7000000000000099</v>
      </c>
      <c r="B35" s="2">
        <f t="shared" si="5"/>
        <v>8.182773423747762E-2</v>
      </c>
      <c r="C35" s="2">
        <f t="shared" si="6"/>
        <v>9.4049077376885337E-2</v>
      </c>
      <c r="E35" s="4">
        <f t="shared" si="7"/>
        <v>1</v>
      </c>
      <c r="F35" s="4">
        <f t="shared" si="8"/>
        <v>1.7724538509055159</v>
      </c>
      <c r="G35" s="4">
        <f t="shared" si="9"/>
        <v>1.7724538509055161</v>
      </c>
      <c r="H35" s="4">
        <f t="shared" si="10"/>
        <v>3.8900000000000339</v>
      </c>
      <c r="I35" s="4">
        <f t="shared" si="11"/>
        <v>-1</v>
      </c>
    </row>
    <row r="36" spans="1:9" x14ac:dyDescent="0.25">
      <c r="A36" s="2">
        <v>-1.6000000000000101</v>
      </c>
      <c r="B36" s="2">
        <f t="shared" si="5"/>
        <v>8.9412889377468469E-2</v>
      </c>
      <c r="C36" s="2">
        <f t="shared" si="6"/>
        <v>0.11092083467945377</v>
      </c>
      <c r="E36" s="4">
        <f t="shared" si="7"/>
        <v>1</v>
      </c>
      <c r="F36" s="4">
        <f t="shared" si="8"/>
        <v>1.7724538509055159</v>
      </c>
      <c r="G36" s="4">
        <f t="shared" si="9"/>
        <v>1.7724538509055161</v>
      </c>
      <c r="H36" s="4">
        <f t="shared" si="10"/>
        <v>3.5600000000000325</v>
      </c>
      <c r="I36" s="4">
        <f t="shared" si="11"/>
        <v>-1</v>
      </c>
    </row>
    <row r="37" spans="1:9" x14ac:dyDescent="0.25">
      <c r="A37" s="2">
        <v>-1.50000000000001</v>
      </c>
      <c r="B37" s="2">
        <f t="shared" si="5"/>
        <v>9.7941503441165451E-2</v>
      </c>
      <c r="C37" s="2">
        <f t="shared" si="6"/>
        <v>0.1295175956658898</v>
      </c>
      <c r="E37" s="4">
        <f t="shared" si="7"/>
        <v>1</v>
      </c>
      <c r="F37" s="4">
        <f t="shared" si="8"/>
        <v>1.7724538509055159</v>
      </c>
      <c r="G37" s="4">
        <f t="shared" si="9"/>
        <v>1.7724538509055161</v>
      </c>
      <c r="H37" s="4">
        <f t="shared" si="10"/>
        <v>3.2500000000000302</v>
      </c>
      <c r="I37" s="4">
        <f t="shared" si="11"/>
        <v>-1</v>
      </c>
    </row>
    <row r="38" spans="1:9" x14ac:dyDescent="0.25">
      <c r="A38" s="2">
        <v>-1.4000000000000099</v>
      </c>
      <c r="B38" s="2">
        <f t="shared" si="5"/>
        <v>0.1075371237107391</v>
      </c>
      <c r="C38" s="2">
        <f t="shared" si="6"/>
        <v>0.1497274656357428</v>
      </c>
      <c r="E38" s="4">
        <f t="shared" si="7"/>
        <v>1</v>
      </c>
      <c r="F38" s="4">
        <f t="shared" si="8"/>
        <v>1.7724538509055159</v>
      </c>
      <c r="G38" s="4">
        <f t="shared" si="9"/>
        <v>1.7724538509055161</v>
      </c>
      <c r="H38" s="4">
        <f t="shared" si="10"/>
        <v>2.9600000000000275</v>
      </c>
      <c r="I38" s="4">
        <f t="shared" si="11"/>
        <v>-1</v>
      </c>
    </row>
    <row r="39" spans="1:9" x14ac:dyDescent="0.25">
      <c r="A39" s="2">
        <v>-1.30000000000001</v>
      </c>
      <c r="B39" s="2">
        <f t="shared" si="5"/>
        <v>0.11833081270772773</v>
      </c>
      <c r="C39" s="2">
        <f t="shared" si="6"/>
        <v>0.17136859204780513</v>
      </c>
      <c r="E39" s="4">
        <f t="shared" si="7"/>
        <v>1</v>
      </c>
      <c r="F39" s="4">
        <f t="shared" si="8"/>
        <v>1.7724538509055159</v>
      </c>
      <c r="G39" s="4">
        <f t="shared" si="9"/>
        <v>1.7724538509055161</v>
      </c>
      <c r="H39" s="4">
        <f t="shared" si="10"/>
        <v>2.6900000000000261</v>
      </c>
      <c r="I39" s="4">
        <f t="shared" si="11"/>
        <v>-1</v>
      </c>
    </row>
    <row r="40" spans="1:9" x14ac:dyDescent="0.25">
      <c r="A40" s="2">
        <v>-1.2000000000000099</v>
      </c>
      <c r="B40" s="2">
        <f t="shared" si="5"/>
        <v>0.13045487138679818</v>
      </c>
      <c r="C40" s="2">
        <f t="shared" si="6"/>
        <v>0.19418605498321065</v>
      </c>
      <c r="E40" s="4">
        <f t="shared" si="7"/>
        <v>1</v>
      </c>
      <c r="F40" s="4">
        <f t="shared" si="8"/>
        <v>1.7724538509055159</v>
      </c>
      <c r="G40" s="4">
        <f t="shared" si="9"/>
        <v>1.7724538509055161</v>
      </c>
      <c r="H40" s="4">
        <f t="shared" si="10"/>
        <v>2.4400000000000239</v>
      </c>
      <c r="I40" s="4">
        <f t="shared" si="11"/>
        <v>-1</v>
      </c>
    </row>
    <row r="41" spans="1:9" x14ac:dyDescent="0.25">
      <c r="A41" s="2">
        <v>-1.1000000000000101</v>
      </c>
      <c r="B41" s="2">
        <f t="shared" si="5"/>
        <v>0.14403162270759615</v>
      </c>
      <c r="C41" s="2">
        <f t="shared" si="6"/>
        <v>0.21785217703254814</v>
      </c>
      <c r="E41" s="4">
        <f t="shared" si="7"/>
        <v>1</v>
      </c>
      <c r="F41" s="4">
        <f t="shared" si="8"/>
        <v>1.7724538509055159</v>
      </c>
      <c r="G41" s="4">
        <f t="shared" si="9"/>
        <v>1.7724538509055161</v>
      </c>
      <c r="H41" s="4">
        <f t="shared" si="10"/>
        <v>2.2100000000000222</v>
      </c>
      <c r="I41" s="4">
        <f t="shared" si="11"/>
        <v>-1</v>
      </c>
    </row>
    <row r="42" spans="1:9" x14ac:dyDescent="0.25">
      <c r="A42" s="2">
        <v>-1.00000000000001</v>
      </c>
      <c r="B42" s="2">
        <f t="shared" si="5"/>
        <v>0.15915494309189376</v>
      </c>
      <c r="C42" s="2">
        <f t="shared" si="6"/>
        <v>0.24197072451914092</v>
      </c>
      <c r="E42" s="4">
        <f t="shared" si="7"/>
        <v>1</v>
      </c>
      <c r="F42" s="4">
        <f t="shared" si="8"/>
        <v>1.7724538509055159</v>
      </c>
      <c r="G42" s="4">
        <f t="shared" si="9"/>
        <v>1.7724538509055161</v>
      </c>
      <c r="H42" s="4">
        <f t="shared" si="10"/>
        <v>2.00000000000002</v>
      </c>
      <c r="I42" s="4">
        <f t="shared" si="11"/>
        <v>-1</v>
      </c>
    </row>
    <row r="43" spans="1:9" x14ac:dyDescent="0.25">
      <c r="A43" s="2">
        <v>-0.90000000000001001</v>
      </c>
      <c r="B43" s="2">
        <f t="shared" si="5"/>
        <v>0.17586181557115332</v>
      </c>
      <c r="C43" s="2">
        <f t="shared" si="6"/>
        <v>0.26608524989875243</v>
      </c>
      <c r="E43" s="4">
        <f t="shared" si="7"/>
        <v>1</v>
      </c>
      <c r="F43" s="4">
        <f t="shared" si="8"/>
        <v>1.7724538509055159</v>
      </c>
      <c r="G43" s="4">
        <f t="shared" si="9"/>
        <v>1.7724538509055161</v>
      </c>
      <c r="H43" s="4">
        <f t="shared" si="10"/>
        <v>1.810000000000018</v>
      </c>
      <c r="I43" s="4">
        <f t="shared" si="11"/>
        <v>-1</v>
      </c>
    </row>
    <row r="44" spans="1:9" x14ac:dyDescent="0.25">
      <c r="A44" s="2">
        <v>-0.80000000000001004</v>
      </c>
      <c r="B44" s="2">
        <f t="shared" si="5"/>
        <v>0.19409139401450462</v>
      </c>
      <c r="C44" s="2">
        <f t="shared" si="6"/>
        <v>0.2896915527614804</v>
      </c>
      <c r="E44" s="4">
        <f t="shared" si="7"/>
        <v>1</v>
      </c>
      <c r="F44" s="4">
        <f t="shared" si="8"/>
        <v>1.7724538509055159</v>
      </c>
      <c r="G44" s="4">
        <f t="shared" si="9"/>
        <v>1.7724538509055161</v>
      </c>
      <c r="H44" s="4">
        <f t="shared" si="10"/>
        <v>1.6400000000000161</v>
      </c>
      <c r="I44" s="4">
        <f t="shared" si="11"/>
        <v>-1</v>
      </c>
    </row>
    <row r="45" spans="1:9" x14ac:dyDescent="0.25">
      <c r="A45" s="2">
        <v>-0.70000000000002005</v>
      </c>
      <c r="B45" s="2">
        <f t="shared" si="5"/>
        <v>0.21363079609649976</v>
      </c>
      <c r="C45" s="2">
        <f t="shared" si="6"/>
        <v>0.31225393336675689</v>
      </c>
      <c r="E45" s="4">
        <f t="shared" si="7"/>
        <v>1</v>
      </c>
      <c r="F45" s="4">
        <f t="shared" si="8"/>
        <v>1.7724538509055159</v>
      </c>
      <c r="G45" s="4">
        <f t="shared" si="9"/>
        <v>1.7724538509055161</v>
      </c>
      <c r="H45" s="4">
        <f t="shared" si="10"/>
        <v>1.4900000000000282</v>
      </c>
      <c r="I45" s="4">
        <f t="shared" si="11"/>
        <v>-1</v>
      </c>
    </row>
    <row r="46" spans="1:9" x14ac:dyDescent="0.25">
      <c r="A46" s="2">
        <v>-0.60000000000001996</v>
      </c>
      <c r="B46" s="2">
        <f t="shared" si="5"/>
        <v>0.23405138689984198</v>
      </c>
      <c r="C46" s="2">
        <f t="shared" si="6"/>
        <v>0.33322460289179567</v>
      </c>
      <c r="E46" s="4">
        <f t="shared" si="7"/>
        <v>1</v>
      </c>
      <c r="F46" s="4">
        <f t="shared" si="8"/>
        <v>1.7724538509055159</v>
      </c>
      <c r="G46" s="4">
        <f t="shared" si="9"/>
        <v>1.7724538509055161</v>
      </c>
      <c r="H46" s="4">
        <f t="shared" si="10"/>
        <v>1.3600000000000239</v>
      </c>
      <c r="I46" s="4">
        <f t="shared" si="11"/>
        <v>-1</v>
      </c>
    </row>
    <row r="47" spans="1:9" x14ac:dyDescent="0.25">
      <c r="A47" s="2">
        <v>-0.50000000000001998</v>
      </c>
      <c r="B47" s="2">
        <f t="shared" si="5"/>
        <v>0.25464790894702849</v>
      </c>
      <c r="C47" s="2">
        <f t="shared" si="6"/>
        <v>0.35206532676429597</v>
      </c>
      <c r="E47" s="4">
        <f t="shared" si="7"/>
        <v>1</v>
      </c>
      <c r="F47" s="4">
        <f t="shared" si="8"/>
        <v>1.7724538509055159</v>
      </c>
      <c r="G47" s="4">
        <f t="shared" si="9"/>
        <v>1.7724538509055161</v>
      </c>
      <c r="H47" s="4">
        <f t="shared" si="10"/>
        <v>1.25000000000002</v>
      </c>
      <c r="I47" s="4">
        <f t="shared" si="11"/>
        <v>-1</v>
      </c>
    </row>
    <row r="48" spans="1:9" x14ac:dyDescent="0.25">
      <c r="A48" s="2">
        <v>-0.40000000000002001</v>
      </c>
      <c r="B48" s="2">
        <f t="shared" si="5"/>
        <v>0.27440507429636751</v>
      </c>
      <c r="C48" s="2">
        <f t="shared" si="6"/>
        <v>0.36827014030332039</v>
      </c>
      <c r="E48" s="4">
        <f t="shared" si="7"/>
        <v>1</v>
      </c>
      <c r="F48" s="4">
        <f t="shared" si="8"/>
        <v>1.7724538509055159</v>
      </c>
      <c r="G48" s="4">
        <f t="shared" si="9"/>
        <v>1.7724538509055161</v>
      </c>
      <c r="H48" s="4">
        <f t="shared" si="10"/>
        <v>1.1600000000000161</v>
      </c>
      <c r="I48" s="4">
        <f t="shared" si="11"/>
        <v>-1</v>
      </c>
    </row>
    <row r="49" spans="1:9" x14ac:dyDescent="0.25">
      <c r="A49" s="2">
        <v>-0.30000000000001997</v>
      </c>
      <c r="B49" s="2">
        <f t="shared" si="5"/>
        <v>0.2920274185172359</v>
      </c>
      <c r="C49" s="2">
        <f t="shared" si="6"/>
        <v>0.38138781546052181</v>
      </c>
      <c r="E49" s="4">
        <f t="shared" si="7"/>
        <v>1</v>
      </c>
      <c r="F49" s="4">
        <f t="shared" si="8"/>
        <v>1.7724538509055159</v>
      </c>
      <c r="G49" s="4">
        <f t="shared" si="9"/>
        <v>1.7724538509055161</v>
      </c>
      <c r="H49" s="4">
        <f t="shared" si="10"/>
        <v>1.0900000000000121</v>
      </c>
      <c r="I49" s="4">
        <f t="shared" si="11"/>
        <v>-1</v>
      </c>
    </row>
    <row r="50" spans="1:9" x14ac:dyDescent="0.25">
      <c r="A50" s="2">
        <v>-0.20000000000002</v>
      </c>
      <c r="B50" s="2">
        <f t="shared" si="5"/>
        <v>0.30606719825364254</v>
      </c>
      <c r="C50" s="2">
        <f t="shared" si="6"/>
        <v>0.39104269397545433</v>
      </c>
      <c r="E50" s="4">
        <f t="shared" si="7"/>
        <v>1</v>
      </c>
      <c r="F50" s="4">
        <f t="shared" si="8"/>
        <v>1.7724538509055159</v>
      </c>
      <c r="G50" s="4">
        <f t="shared" si="9"/>
        <v>1.7724538509055161</v>
      </c>
      <c r="H50" s="4">
        <f t="shared" si="10"/>
        <v>1.040000000000008</v>
      </c>
      <c r="I50" s="4">
        <f t="shared" si="11"/>
        <v>-1</v>
      </c>
    </row>
    <row r="51" spans="1:9" x14ac:dyDescent="0.25">
      <c r="A51" s="2">
        <v>-0.10000000000002</v>
      </c>
      <c r="B51" s="2">
        <f t="shared" si="5"/>
        <v>0.31515830315226678</v>
      </c>
      <c r="C51" s="2">
        <f t="shared" si="6"/>
        <v>0.39695254747701098</v>
      </c>
      <c r="E51" s="4">
        <f t="shared" si="7"/>
        <v>1</v>
      </c>
      <c r="F51" s="4">
        <f t="shared" si="8"/>
        <v>1.7724538509055159</v>
      </c>
      <c r="G51" s="4">
        <f t="shared" si="9"/>
        <v>1.7724538509055161</v>
      </c>
      <c r="H51" s="4">
        <f t="shared" si="10"/>
        <v>1.010000000000004</v>
      </c>
      <c r="I51" s="4">
        <f t="shared" si="11"/>
        <v>-1</v>
      </c>
    </row>
    <row r="52" spans="1:9" x14ac:dyDescent="0.25">
      <c r="A52" s="2">
        <v>0</v>
      </c>
      <c r="B52" s="2">
        <f t="shared" si="5"/>
        <v>0.31830988618379069</v>
      </c>
      <c r="C52" s="2">
        <f t="shared" si="6"/>
        <v>0.3989422804014327</v>
      </c>
      <c r="E52" s="4">
        <f t="shared" si="7"/>
        <v>1</v>
      </c>
      <c r="F52" s="4">
        <f t="shared" si="8"/>
        <v>1.7724538509055159</v>
      </c>
      <c r="G52" s="4">
        <f t="shared" si="9"/>
        <v>1.7724538509055161</v>
      </c>
      <c r="H52" s="4">
        <f t="shared" si="10"/>
        <v>1</v>
      </c>
      <c r="I52" s="4">
        <f t="shared" si="11"/>
        <v>-1</v>
      </c>
    </row>
    <row r="53" spans="1:9" x14ac:dyDescent="0.25">
      <c r="A53" s="2">
        <v>9.9999999999980105E-2</v>
      </c>
      <c r="B53" s="2">
        <f t="shared" si="5"/>
        <v>0.31515830315226923</v>
      </c>
      <c r="C53" s="2">
        <f t="shared" si="6"/>
        <v>0.39695254747701259</v>
      </c>
      <c r="E53" s="4">
        <f t="shared" si="7"/>
        <v>1</v>
      </c>
      <c r="F53" s="4">
        <f t="shared" si="8"/>
        <v>1.7724538509055159</v>
      </c>
      <c r="G53" s="4">
        <f t="shared" si="9"/>
        <v>1.7724538509055161</v>
      </c>
      <c r="H53" s="4">
        <f t="shared" si="10"/>
        <v>1.009999999999996</v>
      </c>
      <c r="I53" s="4">
        <f t="shared" si="11"/>
        <v>-1</v>
      </c>
    </row>
    <row r="54" spans="1:9" x14ac:dyDescent="0.25">
      <c r="A54" s="2">
        <v>0.19999999999998</v>
      </c>
      <c r="B54" s="2">
        <f t="shared" si="5"/>
        <v>0.30606719825364725</v>
      </c>
      <c r="C54" s="2">
        <f t="shared" si="6"/>
        <v>0.39104269397545749</v>
      </c>
      <c r="E54" s="4">
        <f t="shared" si="7"/>
        <v>1</v>
      </c>
      <c r="F54" s="4">
        <f t="shared" si="8"/>
        <v>1.7724538509055159</v>
      </c>
      <c r="G54" s="4">
        <f t="shared" si="9"/>
        <v>1.7724538509055161</v>
      </c>
      <c r="H54" s="4">
        <f t="shared" si="10"/>
        <v>1.039999999999992</v>
      </c>
      <c r="I54" s="4">
        <f t="shared" si="11"/>
        <v>-1</v>
      </c>
    </row>
    <row r="55" spans="1:9" x14ac:dyDescent="0.25">
      <c r="A55" s="2">
        <v>0.29999999999998</v>
      </c>
      <c r="B55" s="2">
        <f t="shared" si="5"/>
        <v>0.29202741851724234</v>
      </c>
      <c r="C55" s="2">
        <f t="shared" si="6"/>
        <v>0.38138781546052641</v>
      </c>
      <c r="E55" s="4">
        <f t="shared" si="7"/>
        <v>1</v>
      </c>
      <c r="F55" s="4">
        <f t="shared" si="8"/>
        <v>1.7724538509055159</v>
      </c>
      <c r="G55" s="4">
        <f t="shared" si="9"/>
        <v>1.7724538509055161</v>
      </c>
      <c r="H55" s="4">
        <f t="shared" si="10"/>
        <v>1.0899999999999881</v>
      </c>
      <c r="I55" s="4">
        <f t="shared" si="11"/>
        <v>-1</v>
      </c>
    </row>
    <row r="56" spans="1:9" x14ac:dyDescent="0.25">
      <c r="A56" s="2">
        <v>0.39999999999997998</v>
      </c>
      <c r="B56" s="2">
        <f t="shared" si="5"/>
        <v>0.27440507429637506</v>
      </c>
      <c r="C56" s="2">
        <f t="shared" si="6"/>
        <v>0.36827014030332628</v>
      </c>
      <c r="E56" s="4">
        <f t="shared" si="7"/>
        <v>1</v>
      </c>
      <c r="F56" s="4">
        <f t="shared" si="8"/>
        <v>1.7724538509055159</v>
      </c>
      <c r="G56" s="4">
        <f t="shared" si="9"/>
        <v>1.7724538509055161</v>
      </c>
      <c r="H56" s="4">
        <f t="shared" si="10"/>
        <v>1.1599999999999839</v>
      </c>
      <c r="I56" s="4">
        <f t="shared" si="11"/>
        <v>-1</v>
      </c>
    </row>
    <row r="57" spans="1:9" x14ac:dyDescent="0.25">
      <c r="A57" s="2">
        <v>0.49999999999998002</v>
      </c>
      <c r="B57" s="2">
        <f t="shared" si="5"/>
        <v>0.25464790894703665</v>
      </c>
      <c r="C57" s="2">
        <f t="shared" si="6"/>
        <v>0.35206532676430302</v>
      </c>
      <c r="E57" s="4">
        <f t="shared" si="7"/>
        <v>1</v>
      </c>
      <c r="F57" s="4">
        <f t="shared" si="8"/>
        <v>1.7724538509055159</v>
      </c>
      <c r="G57" s="4">
        <f t="shared" si="9"/>
        <v>1.7724538509055161</v>
      </c>
      <c r="H57" s="4">
        <f t="shared" si="10"/>
        <v>1.24999999999998</v>
      </c>
      <c r="I57" s="4">
        <f t="shared" si="11"/>
        <v>-1</v>
      </c>
    </row>
    <row r="58" spans="1:9" x14ac:dyDescent="0.25">
      <c r="A58" s="2">
        <v>0.59999999999997999</v>
      </c>
      <c r="B58" s="2">
        <f t="shared" si="5"/>
        <v>0.23405138689985025</v>
      </c>
      <c r="C58" s="2">
        <f t="shared" si="6"/>
        <v>0.33322460289180361</v>
      </c>
      <c r="E58" s="4">
        <f t="shared" si="7"/>
        <v>1</v>
      </c>
      <c r="F58" s="4">
        <f t="shared" si="8"/>
        <v>1.7724538509055159</v>
      </c>
      <c r="G58" s="4">
        <f t="shared" si="9"/>
        <v>1.7724538509055161</v>
      </c>
      <c r="H58" s="4">
        <f t="shared" si="10"/>
        <v>1.3599999999999759</v>
      </c>
      <c r="I58" s="4">
        <f t="shared" si="11"/>
        <v>-1</v>
      </c>
    </row>
    <row r="59" spans="1:9" x14ac:dyDescent="0.25">
      <c r="A59" s="2">
        <v>0.69999999999997997</v>
      </c>
      <c r="B59" s="2">
        <f t="shared" si="5"/>
        <v>0.21363079609650781</v>
      </c>
      <c r="C59" s="2">
        <f t="shared" si="6"/>
        <v>0.31225393336676566</v>
      </c>
      <c r="E59" s="4">
        <f t="shared" si="7"/>
        <v>1</v>
      </c>
      <c r="F59" s="4">
        <f t="shared" si="8"/>
        <v>1.7724538509055159</v>
      </c>
      <c r="G59" s="4">
        <f t="shared" si="9"/>
        <v>1.7724538509055161</v>
      </c>
      <c r="H59" s="4">
        <f t="shared" si="10"/>
        <v>1.489999999999972</v>
      </c>
      <c r="I59" s="4">
        <f t="shared" si="11"/>
        <v>-1</v>
      </c>
    </row>
    <row r="60" spans="1:9" x14ac:dyDescent="0.25">
      <c r="A60" s="2">
        <v>0.79999999999997995</v>
      </c>
      <c r="B60" s="2">
        <f t="shared" si="5"/>
        <v>0.19409139401451034</v>
      </c>
      <c r="C60" s="2">
        <f t="shared" si="6"/>
        <v>0.28969155276148739</v>
      </c>
      <c r="E60" s="4">
        <f t="shared" si="7"/>
        <v>1</v>
      </c>
      <c r="F60" s="4">
        <f t="shared" si="8"/>
        <v>1.7724538509055159</v>
      </c>
      <c r="G60" s="4">
        <f t="shared" si="9"/>
        <v>1.7724538509055161</v>
      </c>
      <c r="H60" s="4">
        <f t="shared" si="10"/>
        <v>1.6399999999999679</v>
      </c>
      <c r="I60" s="4">
        <f t="shared" si="11"/>
        <v>-1</v>
      </c>
    </row>
    <row r="61" spans="1:9" x14ac:dyDescent="0.25">
      <c r="A61" s="2">
        <v>0.89999999999998004</v>
      </c>
      <c r="B61" s="2">
        <f t="shared" si="5"/>
        <v>0.17586181557115854</v>
      </c>
      <c r="C61" s="2">
        <f t="shared" si="6"/>
        <v>0.26608524989875959</v>
      </c>
      <c r="E61" s="4">
        <f t="shared" si="7"/>
        <v>1</v>
      </c>
      <c r="F61" s="4">
        <f t="shared" si="8"/>
        <v>1.7724538509055159</v>
      </c>
      <c r="G61" s="4">
        <f t="shared" si="9"/>
        <v>1.7724538509055161</v>
      </c>
      <c r="H61" s="4">
        <f t="shared" si="10"/>
        <v>1.8099999999999641</v>
      </c>
      <c r="I61" s="4">
        <f t="shared" si="11"/>
        <v>-1</v>
      </c>
    </row>
    <row r="62" spans="1:9" x14ac:dyDescent="0.25">
      <c r="A62" s="2">
        <v>0.99999999999998002</v>
      </c>
      <c r="B62" s="2">
        <f t="shared" si="5"/>
        <v>0.15915494309189854</v>
      </c>
      <c r="C62" s="2">
        <f t="shared" si="6"/>
        <v>0.24197072451914819</v>
      </c>
      <c r="E62" s="4">
        <f t="shared" si="7"/>
        <v>1</v>
      </c>
      <c r="F62" s="4">
        <f t="shared" si="8"/>
        <v>1.7724538509055159</v>
      </c>
      <c r="G62" s="4">
        <f t="shared" si="9"/>
        <v>1.7724538509055161</v>
      </c>
      <c r="H62" s="4">
        <f t="shared" si="10"/>
        <v>1.99999999999996</v>
      </c>
      <c r="I62" s="4">
        <f t="shared" si="11"/>
        <v>-1</v>
      </c>
    </row>
    <row r="63" spans="1:9" x14ac:dyDescent="0.25">
      <c r="A63" s="2">
        <v>1.0999999999999801</v>
      </c>
      <c r="B63" s="2">
        <f t="shared" si="5"/>
        <v>0.14403162270760045</v>
      </c>
      <c r="C63" s="2">
        <f t="shared" si="6"/>
        <v>0.21785217703255533</v>
      </c>
      <c r="E63" s="4">
        <f t="shared" si="7"/>
        <v>1</v>
      </c>
      <c r="F63" s="4">
        <f t="shared" si="8"/>
        <v>1.7724538509055159</v>
      </c>
      <c r="G63" s="4">
        <f t="shared" si="9"/>
        <v>1.7724538509055161</v>
      </c>
      <c r="H63" s="4">
        <f t="shared" si="10"/>
        <v>2.2099999999999564</v>
      </c>
      <c r="I63" s="4">
        <f t="shared" si="11"/>
        <v>-1</v>
      </c>
    </row>
    <row r="64" spans="1:9" x14ac:dyDescent="0.25">
      <c r="A64" s="2">
        <v>1.19999999999998</v>
      </c>
      <c r="B64" s="2">
        <f t="shared" si="5"/>
        <v>0.13045487138680203</v>
      </c>
      <c r="C64" s="2">
        <f t="shared" si="6"/>
        <v>0.19418605498321762</v>
      </c>
      <c r="E64" s="4">
        <f t="shared" si="7"/>
        <v>1</v>
      </c>
      <c r="F64" s="4">
        <f t="shared" si="8"/>
        <v>1.7724538509055159</v>
      </c>
      <c r="G64" s="4">
        <f t="shared" si="9"/>
        <v>1.7724538509055161</v>
      </c>
      <c r="H64" s="4">
        <f t="shared" si="10"/>
        <v>2.439999999999952</v>
      </c>
      <c r="I64" s="4">
        <f t="shared" si="11"/>
        <v>-1</v>
      </c>
    </row>
    <row r="65" spans="1:9" x14ac:dyDescent="0.25">
      <c r="A65" s="2">
        <v>1.2999999999999801</v>
      </c>
      <c r="B65" s="2">
        <f t="shared" si="5"/>
        <v>0.11833081270773117</v>
      </c>
      <c r="C65" s="2">
        <f t="shared" si="6"/>
        <v>0.1713685920478118</v>
      </c>
      <c r="E65" s="4">
        <f t="shared" si="7"/>
        <v>1</v>
      </c>
      <c r="F65" s="4">
        <f t="shared" si="8"/>
        <v>1.7724538509055159</v>
      </c>
      <c r="G65" s="4">
        <f t="shared" si="9"/>
        <v>1.7724538509055161</v>
      </c>
      <c r="H65" s="4">
        <f t="shared" si="10"/>
        <v>2.689999999999948</v>
      </c>
      <c r="I65" s="4">
        <f t="shared" si="11"/>
        <v>-1</v>
      </c>
    </row>
    <row r="66" spans="1:9" x14ac:dyDescent="0.25">
      <c r="A66" s="2">
        <v>1.3999999999999799</v>
      </c>
      <c r="B66" s="2">
        <f t="shared" si="5"/>
        <v>0.10753712371074213</v>
      </c>
      <c r="C66" s="2">
        <f t="shared" si="6"/>
        <v>0.14972746563574907</v>
      </c>
      <c r="E66" s="4">
        <f t="shared" ref="E66:E102" si="12">EXP(GAMMALN($K$1/2))</f>
        <v>1</v>
      </c>
      <c r="F66" s="4">
        <f t="shared" ref="F66:F102" si="13">SQRTPI($K$1-1)</f>
        <v>1.7724538509055159</v>
      </c>
      <c r="G66" s="4">
        <f t="shared" ref="G66:G102" si="14">EXP(GAMMALN(($K$1-1)/2))</f>
        <v>1.7724538509055161</v>
      </c>
      <c r="H66" s="4">
        <f t="shared" ref="H66:H102" si="15">(1+A66^2/($K$1-1))</f>
        <v>2.959999999999944</v>
      </c>
      <c r="I66" s="4">
        <f t="shared" ref="I66:I102" si="16">-$K$1/2</f>
        <v>-1</v>
      </c>
    </row>
    <row r="67" spans="1:9" x14ac:dyDescent="0.25">
      <c r="A67" s="2">
        <v>1.49999999999998</v>
      </c>
      <c r="B67" s="2">
        <f t="shared" ref="B67:B102" si="17">(E67/(F67*G67))*H67^I67</f>
        <v>9.7941503441168171E-2</v>
      </c>
      <c r="C67" s="2">
        <f t="shared" ref="C67:C102" si="18">NORMDIST(A67,0,1,0)</f>
        <v>0.1295175956658956</v>
      </c>
      <c r="E67" s="4">
        <f t="shared" si="12"/>
        <v>1</v>
      </c>
      <c r="F67" s="4">
        <f t="shared" si="13"/>
        <v>1.7724538509055159</v>
      </c>
      <c r="G67" s="4">
        <f t="shared" si="14"/>
        <v>1.7724538509055161</v>
      </c>
      <c r="H67" s="4">
        <f t="shared" si="15"/>
        <v>3.24999999999994</v>
      </c>
      <c r="I67" s="4">
        <f t="shared" si="16"/>
        <v>-1</v>
      </c>
    </row>
    <row r="68" spans="1:9" x14ac:dyDescent="0.25">
      <c r="A68" s="2">
        <v>1.5999999999999801</v>
      </c>
      <c r="B68" s="2">
        <f t="shared" si="17"/>
        <v>8.9412889377470897E-2</v>
      </c>
      <c r="C68" s="2">
        <f t="shared" si="18"/>
        <v>0.11092083467945908</v>
      </c>
      <c r="E68" s="4">
        <f t="shared" si="12"/>
        <v>1</v>
      </c>
      <c r="F68" s="4">
        <f t="shared" si="13"/>
        <v>1.7724538509055159</v>
      </c>
      <c r="G68" s="4">
        <f t="shared" si="14"/>
        <v>1.7724538509055161</v>
      </c>
      <c r="H68" s="4">
        <f t="shared" si="15"/>
        <v>3.5599999999999365</v>
      </c>
      <c r="I68" s="4">
        <f t="shared" si="16"/>
        <v>-1</v>
      </c>
    </row>
    <row r="69" spans="1:9" x14ac:dyDescent="0.25">
      <c r="A69" s="2">
        <v>1.69999999999998</v>
      </c>
      <c r="B69" s="2">
        <f t="shared" si="17"/>
        <v>8.1827734237479771E-2</v>
      </c>
      <c r="C69" s="2">
        <f t="shared" si="18"/>
        <v>9.4049077376890139E-2</v>
      </c>
      <c r="E69" s="4">
        <f t="shared" si="12"/>
        <v>1</v>
      </c>
      <c r="F69" s="4">
        <f t="shared" si="13"/>
        <v>1.7724538509055159</v>
      </c>
      <c r="G69" s="4">
        <f t="shared" si="14"/>
        <v>1.7724538509055161</v>
      </c>
      <c r="H69" s="4">
        <f t="shared" si="15"/>
        <v>3.8899999999999317</v>
      </c>
      <c r="I69" s="4">
        <f t="shared" si="16"/>
        <v>-1</v>
      </c>
    </row>
    <row r="70" spans="1:9" x14ac:dyDescent="0.25">
      <c r="A70" s="2">
        <v>1.7999999999999801</v>
      </c>
      <c r="B70" s="2">
        <f t="shared" si="17"/>
        <v>7.5073086364102856E-2</v>
      </c>
      <c r="C70" s="2">
        <f t="shared" si="18"/>
        <v>7.8950158300896994E-2</v>
      </c>
      <c r="E70" s="4">
        <f t="shared" si="12"/>
        <v>1</v>
      </c>
      <c r="F70" s="4">
        <f t="shared" si="13"/>
        <v>1.7724538509055159</v>
      </c>
      <c r="G70" s="4">
        <f t="shared" si="14"/>
        <v>1.7724538509055161</v>
      </c>
      <c r="H70" s="4">
        <f t="shared" si="15"/>
        <v>4.2399999999999283</v>
      </c>
      <c r="I70" s="4">
        <f t="shared" si="16"/>
        <v>-1</v>
      </c>
    </row>
    <row r="71" spans="1:9" x14ac:dyDescent="0.25">
      <c r="A71" s="2">
        <v>1.8999999999999799</v>
      </c>
      <c r="B71" s="2">
        <f t="shared" si="17"/>
        <v>6.9047697653751836E-2</v>
      </c>
      <c r="C71" s="2">
        <f t="shared" si="18"/>
        <v>6.5615814774679093E-2</v>
      </c>
      <c r="E71" s="4">
        <f t="shared" si="12"/>
        <v>1</v>
      </c>
      <c r="F71" s="4">
        <f t="shared" si="13"/>
        <v>1.7724538509055159</v>
      </c>
      <c r="G71" s="4">
        <f t="shared" si="14"/>
        <v>1.7724538509055161</v>
      </c>
      <c r="H71" s="4">
        <f t="shared" si="15"/>
        <v>4.6099999999999239</v>
      </c>
      <c r="I71" s="4">
        <f t="shared" si="16"/>
        <v>-1</v>
      </c>
    </row>
    <row r="72" spans="1:9" x14ac:dyDescent="0.25">
      <c r="A72" s="2">
        <v>1.99999999999998</v>
      </c>
      <c r="B72" s="2">
        <f t="shared" si="17"/>
        <v>6.3661977236759162E-2</v>
      </c>
      <c r="C72" s="2">
        <f t="shared" si="18"/>
        <v>5.3990966513190221E-2</v>
      </c>
      <c r="E72" s="4">
        <f t="shared" si="12"/>
        <v>1</v>
      </c>
      <c r="F72" s="4">
        <f t="shared" si="13"/>
        <v>1.7724538509055159</v>
      </c>
      <c r="G72" s="4">
        <f t="shared" si="14"/>
        <v>1.7724538509055161</v>
      </c>
      <c r="H72" s="4">
        <f t="shared" si="15"/>
        <v>4.9999999999999201</v>
      </c>
      <c r="I72" s="4">
        <f t="shared" si="16"/>
        <v>-1</v>
      </c>
    </row>
    <row r="73" spans="1:9" x14ac:dyDescent="0.25">
      <c r="A73" s="2">
        <v>2.0999999999999699</v>
      </c>
      <c r="B73" s="2">
        <f t="shared" si="17"/>
        <v>5.8837317224361953E-2</v>
      </c>
      <c r="C73" s="2">
        <f t="shared" si="18"/>
        <v>4.3983595980429988E-2</v>
      </c>
      <c r="E73" s="4">
        <f t="shared" si="12"/>
        <v>1</v>
      </c>
      <c r="F73" s="4">
        <f t="shared" si="13"/>
        <v>1.7724538509055159</v>
      </c>
      <c r="G73" s="4">
        <f t="shared" si="14"/>
        <v>1.7724538509055161</v>
      </c>
      <c r="H73" s="4">
        <f t="shared" si="15"/>
        <v>5.4099999999998731</v>
      </c>
      <c r="I73" s="4">
        <f t="shared" si="16"/>
        <v>-1</v>
      </c>
    </row>
    <row r="74" spans="1:9" x14ac:dyDescent="0.25">
      <c r="A74" s="2">
        <v>2.19999999999997</v>
      </c>
      <c r="B74" s="2">
        <f t="shared" si="17"/>
        <v>5.4505117497225669E-2</v>
      </c>
      <c r="C74" s="2">
        <f t="shared" si="18"/>
        <v>3.5474592846233791E-2</v>
      </c>
      <c r="E74" s="4">
        <f t="shared" si="12"/>
        <v>1</v>
      </c>
      <c r="F74" s="4">
        <f t="shared" si="13"/>
        <v>1.7724538509055159</v>
      </c>
      <c r="G74" s="4">
        <f t="shared" si="14"/>
        <v>1.7724538509055161</v>
      </c>
      <c r="H74" s="4">
        <f t="shared" si="15"/>
        <v>5.8399999999998675</v>
      </c>
      <c r="I74" s="4">
        <f t="shared" si="16"/>
        <v>-1</v>
      </c>
    </row>
    <row r="75" spans="1:9" x14ac:dyDescent="0.25">
      <c r="A75" s="2">
        <v>2.2999999999999701</v>
      </c>
      <c r="B75" s="2">
        <f t="shared" si="17"/>
        <v>5.0605705275643502E-2</v>
      </c>
      <c r="C75" s="2">
        <f t="shared" si="18"/>
        <v>2.8327037741603125E-2</v>
      </c>
      <c r="E75" s="4">
        <f t="shared" si="12"/>
        <v>1</v>
      </c>
      <c r="F75" s="4">
        <f t="shared" si="13"/>
        <v>1.7724538509055159</v>
      </c>
      <c r="G75" s="4">
        <f t="shared" si="14"/>
        <v>1.7724538509055161</v>
      </c>
      <c r="H75" s="4">
        <f t="shared" si="15"/>
        <v>6.2899999999998624</v>
      </c>
      <c r="I75" s="4">
        <f t="shared" si="16"/>
        <v>-1</v>
      </c>
    </row>
    <row r="76" spans="1:9" x14ac:dyDescent="0.25">
      <c r="A76" s="2">
        <v>2.3999999999999702</v>
      </c>
      <c r="B76" s="2">
        <f t="shared" si="17"/>
        <v>4.708726126979252E-2</v>
      </c>
      <c r="C76" s="2">
        <f t="shared" si="18"/>
        <v>2.2394530294844502E-2</v>
      </c>
      <c r="E76" s="4">
        <f t="shared" si="12"/>
        <v>1</v>
      </c>
      <c r="F76" s="4">
        <f t="shared" si="13"/>
        <v>1.7724538509055159</v>
      </c>
      <c r="G76" s="4">
        <f t="shared" si="14"/>
        <v>1.7724538509055161</v>
      </c>
      <c r="H76" s="4">
        <f t="shared" si="15"/>
        <v>6.7599999999998568</v>
      </c>
      <c r="I76" s="4">
        <f t="shared" si="16"/>
        <v>-1</v>
      </c>
    </row>
    <row r="77" spans="1:9" x14ac:dyDescent="0.25">
      <c r="A77" s="2">
        <v>2.4999999999999698</v>
      </c>
      <c r="B77" s="2">
        <f t="shared" si="17"/>
        <v>4.3904811887420327E-2</v>
      </c>
      <c r="C77" s="2">
        <f t="shared" si="18"/>
        <v>1.7528300493569862E-2</v>
      </c>
      <c r="E77" s="4">
        <f t="shared" si="12"/>
        <v>1</v>
      </c>
      <c r="F77" s="4">
        <f t="shared" si="13"/>
        <v>1.7724538509055159</v>
      </c>
      <c r="G77" s="4">
        <f t="shared" si="14"/>
        <v>1.7724538509055161</v>
      </c>
      <c r="H77" s="4">
        <f t="shared" si="15"/>
        <v>7.249999999999849</v>
      </c>
      <c r="I77" s="4">
        <f t="shared" si="16"/>
        <v>-1</v>
      </c>
    </row>
    <row r="78" spans="1:9" x14ac:dyDescent="0.25">
      <c r="A78" s="2">
        <v>2.5999999999999699</v>
      </c>
      <c r="B78" s="2">
        <f t="shared" si="17"/>
        <v>4.1019315229870762E-2</v>
      </c>
      <c r="C78" s="2">
        <f t="shared" si="18"/>
        <v>1.3582969233686681E-2</v>
      </c>
      <c r="E78" s="4">
        <f t="shared" si="12"/>
        <v>1</v>
      </c>
      <c r="F78" s="4">
        <f t="shared" si="13"/>
        <v>1.7724538509055159</v>
      </c>
      <c r="G78" s="4">
        <f t="shared" si="14"/>
        <v>1.7724538509055161</v>
      </c>
      <c r="H78" s="4">
        <f t="shared" si="15"/>
        <v>7.7599999999998435</v>
      </c>
      <c r="I78" s="4">
        <f t="shared" si="16"/>
        <v>-1</v>
      </c>
    </row>
    <row r="79" spans="1:9" x14ac:dyDescent="0.25">
      <c r="A79" s="2">
        <v>2.69999999999997</v>
      </c>
      <c r="B79" s="2">
        <f t="shared" si="17"/>
        <v>3.8396849961857292E-2</v>
      </c>
      <c r="C79" s="2">
        <f t="shared" si="18"/>
        <v>1.0420934814423442E-2</v>
      </c>
      <c r="E79" s="4">
        <f t="shared" si="12"/>
        <v>1</v>
      </c>
      <c r="F79" s="4">
        <f t="shared" si="13"/>
        <v>1.7724538509055159</v>
      </c>
      <c r="G79" s="4">
        <f t="shared" si="14"/>
        <v>1.7724538509055161</v>
      </c>
      <c r="H79" s="4">
        <f t="shared" si="15"/>
        <v>8.2899999999998375</v>
      </c>
      <c r="I79" s="4">
        <f t="shared" si="16"/>
        <v>-1</v>
      </c>
    </row>
    <row r="80" spans="1:9" x14ac:dyDescent="0.25">
      <c r="A80" s="2">
        <v>2.7999999999999701</v>
      </c>
      <c r="B80" s="2">
        <f t="shared" si="17"/>
        <v>3.6007905676900077E-2</v>
      </c>
      <c r="C80" s="2">
        <f t="shared" si="18"/>
        <v>7.9154515829806277E-3</v>
      </c>
      <c r="E80" s="4">
        <f t="shared" si="12"/>
        <v>1</v>
      </c>
      <c r="F80" s="4">
        <f t="shared" si="13"/>
        <v>1.7724538509055159</v>
      </c>
      <c r="G80" s="4">
        <f t="shared" si="14"/>
        <v>1.7724538509055161</v>
      </c>
      <c r="H80" s="4">
        <f t="shared" si="15"/>
        <v>8.8399999999998329</v>
      </c>
      <c r="I80" s="4">
        <f t="shared" si="16"/>
        <v>-1</v>
      </c>
    </row>
    <row r="81" spans="1:9" x14ac:dyDescent="0.25">
      <c r="A81" s="2">
        <v>2.8999999999999702</v>
      </c>
      <c r="B81" s="2">
        <f t="shared" si="17"/>
        <v>3.3826767926014516E-2</v>
      </c>
      <c r="C81" s="2">
        <f t="shared" si="18"/>
        <v>5.9525324197763725E-3</v>
      </c>
      <c r="E81" s="4">
        <f t="shared" si="12"/>
        <v>1</v>
      </c>
      <c r="F81" s="4">
        <f t="shared" si="13"/>
        <v>1.7724538509055159</v>
      </c>
      <c r="G81" s="4">
        <f t="shared" si="14"/>
        <v>1.7724538509055161</v>
      </c>
      <c r="H81" s="4">
        <f t="shared" si="15"/>
        <v>9.4099999999998261</v>
      </c>
      <c r="I81" s="4">
        <f t="shared" si="16"/>
        <v>-1</v>
      </c>
    </row>
    <row r="82" spans="1:9" x14ac:dyDescent="0.25">
      <c r="A82" s="2">
        <v>2.9999999999999698</v>
      </c>
      <c r="B82" s="2">
        <f t="shared" si="17"/>
        <v>3.1830988618379644E-2</v>
      </c>
      <c r="C82" s="2">
        <f t="shared" si="18"/>
        <v>4.4318484119384082E-3</v>
      </c>
      <c r="E82" s="4">
        <f t="shared" si="12"/>
        <v>1</v>
      </c>
      <c r="F82" s="4">
        <f t="shared" si="13"/>
        <v>1.7724538509055159</v>
      </c>
      <c r="G82" s="4">
        <f t="shared" si="14"/>
        <v>1.7724538509055161</v>
      </c>
      <c r="H82" s="4">
        <f t="shared" si="15"/>
        <v>9.9999999999998188</v>
      </c>
      <c r="I82" s="4">
        <f t="shared" si="16"/>
        <v>-1</v>
      </c>
    </row>
    <row r="83" spans="1:9" x14ac:dyDescent="0.25">
      <c r="A83" s="2">
        <v>3.0999999999999699</v>
      </c>
      <c r="B83" s="2">
        <f t="shared" si="17"/>
        <v>3.0000931779811151E-2</v>
      </c>
      <c r="C83" s="2">
        <f t="shared" si="18"/>
        <v>3.2668190562002266E-3</v>
      </c>
      <c r="E83" s="4">
        <f t="shared" si="12"/>
        <v>1</v>
      </c>
      <c r="F83" s="4">
        <f t="shared" si="13"/>
        <v>1.7724538509055159</v>
      </c>
      <c r="G83" s="4">
        <f t="shared" si="14"/>
        <v>1.7724538509055161</v>
      </c>
      <c r="H83" s="4">
        <f t="shared" si="15"/>
        <v>10.609999999999813</v>
      </c>
      <c r="I83" s="4">
        <f t="shared" si="16"/>
        <v>-1</v>
      </c>
    </row>
    <row r="84" spans="1:9" x14ac:dyDescent="0.25">
      <c r="A84" s="2">
        <v>3.19999999999997</v>
      </c>
      <c r="B84" s="2">
        <f t="shared" si="17"/>
        <v>2.831938489179681E-2</v>
      </c>
      <c r="C84" s="2">
        <f t="shared" si="18"/>
        <v>2.3840882014650711E-3</v>
      </c>
      <c r="E84" s="4">
        <f t="shared" si="12"/>
        <v>1</v>
      </c>
      <c r="F84" s="4">
        <f t="shared" si="13"/>
        <v>1.7724538509055159</v>
      </c>
      <c r="G84" s="4">
        <f t="shared" si="14"/>
        <v>1.7724538509055161</v>
      </c>
      <c r="H84" s="4">
        <f t="shared" si="15"/>
        <v>11.239999999999808</v>
      </c>
      <c r="I84" s="4">
        <f t="shared" si="16"/>
        <v>-1</v>
      </c>
    </row>
    <row r="85" spans="1:9" x14ac:dyDescent="0.25">
      <c r="A85" s="2">
        <v>3.2999999999999701</v>
      </c>
      <c r="B85" s="2">
        <f t="shared" si="17"/>
        <v>2.6771226760622036E-2</v>
      </c>
      <c r="C85" s="2">
        <f t="shared" si="18"/>
        <v>1.722568939053851E-3</v>
      </c>
      <c r="E85" s="4">
        <f t="shared" si="12"/>
        <v>1</v>
      </c>
      <c r="F85" s="4">
        <f t="shared" si="13"/>
        <v>1.7724538509055159</v>
      </c>
      <c r="G85" s="4">
        <f t="shared" si="14"/>
        <v>1.7724538509055161</v>
      </c>
      <c r="H85" s="4">
        <f t="shared" si="15"/>
        <v>11.889999999999802</v>
      </c>
      <c r="I85" s="4">
        <f t="shared" si="16"/>
        <v>-1</v>
      </c>
    </row>
    <row r="86" spans="1:9" x14ac:dyDescent="0.25">
      <c r="A86" s="2">
        <v>3.3999999999999702</v>
      </c>
      <c r="B86" s="2">
        <f t="shared" si="17"/>
        <v>2.5343143804442345E-2</v>
      </c>
      <c r="C86" s="2">
        <f t="shared" si="18"/>
        <v>1.2322191684731446E-3</v>
      </c>
      <c r="E86" s="4">
        <f t="shared" si="12"/>
        <v>1</v>
      </c>
      <c r="F86" s="4">
        <f t="shared" si="13"/>
        <v>1.7724538509055159</v>
      </c>
      <c r="G86" s="4">
        <f t="shared" si="14"/>
        <v>1.7724538509055161</v>
      </c>
      <c r="H86" s="4">
        <f t="shared" si="15"/>
        <v>12.559999999999796</v>
      </c>
      <c r="I86" s="4">
        <f t="shared" si="16"/>
        <v>-1</v>
      </c>
    </row>
    <row r="87" spans="1:9" x14ac:dyDescent="0.25">
      <c r="A87" s="2">
        <v>3.4999999999999698</v>
      </c>
      <c r="B87" s="2">
        <f t="shared" si="17"/>
        <v>2.4023387636512888E-2</v>
      </c>
      <c r="C87" s="2">
        <f t="shared" si="18"/>
        <v>8.7268269504585231E-4</v>
      </c>
      <c r="E87" s="4">
        <f t="shared" si="12"/>
        <v>1</v>
      </c>
      <c r="F87" s="4">
        <f t="shared" si="13"/>
        <v>1.7724538509055159</v>
      </c>
      <c r="G87" s="4">
        <f t="shared" si="14"/>
        <v>1.7724538509055161</v>
      </c>
      <c r="H87" s="4">
        <f t="shared" si="15"/>
        <v>13.249999999999789</v>
      </c>
      <c r="I87" s="4">
        <f t="shared" si="16"/>
        <v>-1</v>
      </c>
    </row>
    <row r="88" spans="1:9" x14ac:dyDescent="0.25">
      <c r="A88" s="2">
        <v>3.5999999999999699</v>
      </c>
      <c r="B88" s="2">
        <f t="shared" si="17"/>
        <v>2.280156777820886E-2</v>
      </c>
      <c r="C88" s="2">
        <f t="shared" si="18"/>
        <v>6.1190193011383879E-4</v>
      </c>
      <c r="E88" s="4">
        <f t="shared" si="12"/>
        <v>1</v>
      </c>
      <c r="F88" s="4">
        <f t="shared" si="13"/>
        <v>1.7724538509055159</v>
      </c>
      <c r="G88" s="4">
        <f t="shared" si="14"/>
        <v>1.7724538509055161</v>
      </c>
      <c r="H88" s="4">
        <f t="shared" si="15"/>
        <v>13.959999999999782</v>
      </c>
      <c r="I88" s="4">
        <f t="shared" si="16"/>
        <v>-1</v>
      </c>
    </row>
    <row r="89" spans="1:9" x14ac:dyDescent="0.25">
      <c r="A89" s="2">
        <v>3.69999999999997</v>
      </c>
      <c r="B89" s="2">
        <f t="shared" si="17"/>
        <v>2.1668474212647754E-2</v>
      </c>
      <c r="C89" s="2">
        <f t="shared" si="18"/>
        <v>4.2478027055079903E-4</v>
      </c>
      <c r="E89" s="4">
        <f t="shared" si="12"/>
        <v>1</v>
      </c>
      <c r="F89" s="4">
        <f t="shared" si="13"/>
        <v>1.7724538509055159</v>
      </c>
      <c r="G89" s="4">
        <f t="shared" si="14"/>
        <v>1.7724538509055161</v>
      </c>
      <c r="H89" s="4">
        <f t="shared" si="15"/>
        <v>14.689999999999777</v>
      </c>
      <c r="I89" s="4">
        <f t="shared" si="16"/>
        <v>-1</v>
      </c>
    </row>
    <row r="90" spans="1:9" x14ac:dyDescent="0.25">
      <c r="A90" s="2">
        <v>3.7999999999999701</v>
      </c>
      <c r="B90" s="2">
        <f t="shared" si="17"/>
        <v>2.0615925270971204E-2</v>
      </c>
      <c r="C90" s="2">
        <f t="shared" si="18"/>
        <v>2.9194692579149345E-4</v>
      </c>
      <c r="E90" s="4">
        <f t="shared" si="12"/>
        <v>1</v>
      </c>
      <c r="F90" s="4">
        <f t="shared" si="13"/>
        <v>1.7724538509055159</v>
      </c>
      <c r="G90" s="4">
        <f t="shared" si="14"/>
        <v>1.7724538509055161</v>
      </c>
      <c r="H90" s="4">
        <f t="shared" si="15"/>
        <v>15.439999999999772</v>
      </c>
      <c r="I90" s="4">
        <f t="shared" si="16"/>
        <v>-1</v>
      </c>
    </row>
    <row r="91" spans="1:9" x14ac:dyDescent="0.25">
      <c r="A91" s="2">
        <v>3.8999999999999702</v>
      </c>
      <c r="B91" s="2">
        <f t="shared" si="17"/>
        <v>1.9636637025527159E-2</v>
      </c>
      <c r="C91" s="2">
        <f t="shared" si="18"/>
        <v>1.9865547139279581E-4</v>
      </c>
      <c r="E91" s="4">
        <f t="shared" si="12"/>
        <v>1</v>
      </c>
      <c r="F91" s="4">
        <f t="shared" si="13"/>
        <v>1.7724538509055159</v>
      </c>
      <c r="G91" s="4">
        <f t="shared" si="14"/>
        <v>1.7724538509055161</v>
      </c>
      <c r="H91" s="4">
        <f t="shared" si="15"/>
        <v>16.209999999999766</v>
      </c>
      <c r="I91" s="4">
        <f t="shared" si="16"/>
        <v>-1</v>
      </c>
    </row>
    <row r="92" spans="1:9" x14ac:dyDescent="0.25">
      <c r="A92" s="2">
        <v>3.9999999999999698</v>
      </c>
      <c r="B92" s="2">
        <f t="shared" si="17"/>
        <v>1.8724110951987956E-2</v>
      </c>
      <c r="C92" s="2">
        <f t="shared" si="18"/>
        <v>1.3383022576490152E-4</v>
      </c>
      <c r="E92" s="4">
        <f t="shared" si="12"/>
        <v>1</v>
      </c>
      <c r="F92" s="4">
        <f t="shared" si="13"/>
        <v>1.7724538509055159</v>
      </c>
      <c r="G92" s="4">
        <f t="shared" si="14"/>
        <v>1.7724538509055161</v>
      </c>
      <c r="H92" s="4">
        <f t="shared" si="15"/>
        <v>16.999999999999758</v>
      </c>
      <c r="I92" s="4">
        <f t="shared" si="16"/>
        <v>-1</v>
      </c>
    </row>
    <row r="93" spans="1:9" x14ac:dyDescent="0.25">
      <c r="A93" s="2">
        <v>4.0999999999999703</v>
      </c>
      <c r="B93" s="2">
        <f t="shared" si="17"/>
        <v>1.7872537124300675E-2</v>
      </c>
      <c r="C93" s="2">
        <f t="shared" si="18"/>
        <v>8.9261657177143702E-5</v>
      </c>
      <c r="E93" s="4">
        <f t="shared" si="12"/>
        <v>1</v>
      </c>
      <c r="F93" s="4">
        <f t="shared" si="13"/>
        <v>1.7724538509055159</v>
      </c>
      <c r="G93" s="4">
        <f t="shared" si="14"/>
        <v>1.7724538509055161</v>
      </c>
      <c r="H93" s="4">
        <f t="shared" si="15"/>
        <v>17.809999999999757</v>
      </c>
      <c r="I93" s="4">
        <f t="shared" si="16"/>
        <v>-1</v>
      </c>
    </row>
    <row r="94" spans="1:9" x14ac:dyDescent="0.25">
      <c r="A94" s="2">
        <v>4.19999999999997</v>
      </c>
      <c r="B94" s="2">
        <f t="shared" si="17"/>
        <v>1.7076710632177843E-2</v>
      </c>
      <c r="C94" s="2">
        <f t="shared" si="18"/>
        <v>5.8943067756547288E-5</v>
      </c>
      <c r="E94" s="4">
        <f t="shared" si="12"/>
        <v>1</v>
      </c>
      <c r="F94" s="4">
        <f t="shared" si="13"/>
        <v>1.7724538509055159</v>
      </c>
      <c r="G94" s="4">
        <f t="shared" si="14"/>
        <v>1.7724538509055161</v>
      </c>
      <c r="H94" s="4">
        <f t="shared" si="15"/>
        <v>18.639999999999748</v>
      </c>
      <c r="I94" s="4">
        <f t="shared" si="16"/>
        <v>-1</v>
      </c>
    </row>
    <row r="95" spans="1:9" x14ac:dyDescent="0.25">
      <c r="A95" s="2">
        <v>4.2999999999999696</v>
      </c>
      <c r="B95" s="2">
        <f t="shared" si="17"/>
        <v>1.6331959270589787E-2</v>
      </c>
      <c r="C95" s="2">
        <f t="shared" si="18"/>
        <v>3.8535196742092124E-5</v>
      </c>
      <c r="E95" s="4">
        <f t="shared" si="12"/>
        <v>1</v>
      </c>
      <c r="F95" s="4">
        <f t="shared" si="13"/>
        <v>1.7724538509055159</v>
      </c>
      <c r="G95" s="4">
        <f t="shared" si="14"/>
        <v>1.7724538509055161</v>
      </c>
      <c r="H95" s="4">
        <f t="shared" si="15"/>
        <v>19.489999999999739</v>
      </c>
      <c r="I95" s="4">
        <f t="shared" si="16"/>
        <v>-1</v>
      </c>
    </row>
    <row r="96" spans="1:9" x14ac:dyDescent="0.25">
      <c r="A96" s="2">
        <v>4.3999999999999702</v>
      </c>
      <c r="B96" s="2">
        <f t="shared" si="17"/>
        <v>1.5634080853820963E-2</v>
      </c>
      <c r="C96" s="2">
        <f t="shared" si="18"/>
        <v>2.4942471290056852E-5</v>
      </c>
      <c r="E96" s="4">
        <f t="shared" si="12"/>
        <v>1</v>
      </c>
      <c r="F96" s="4">
        <f t="shared" si="13"/>
        <v>1.7724538509055159</v>
      </c>
      <c r="G96" s="4">
        <f t="shared" si="14"/>
        <v>1.7724538509055161</v>
      </c>
      <c r="H96" s="4">
        <f t="shared" si="15"/>
        <v>20.359999999999737</v>
      </c>
      <c r="I96" s="4">
        <f t="shared" si="16"/>
        <v>-1</v>
      </c>
    </row>
    <row r="97" spans="1:9" x14ac:dyDescent="0.25">
      <c r="A97" s="2">
        <v>4.4999999999999698</v>
      </c>
      <c r="B97" s="2">
        <f t="shared" si="17"/>
        <v>1.497928876159034E-2</v>
      </c>
      <c r="C97" s="2">
        <f t="shared" si="18"/>
        <v>1.5983741106907633E-5</v>
      </c>
      <c r="E97" s="4">
        <f t="shared" si="12"/>
        <v>1</v>
      </c>
      <c r="F97" s="4">
        <f t="shared" si="13"/>
        <v>1.7724538509055159</v>
      </c>
      <c r="G97" s="4">
        <f t="shared" si="14"/>
        <v>1.7724538509055161</v>
      </c>
      <c r="H97" s="4">
        <f t="shared" si="15"/>
        <v>21.24999999999973</v>
      </c>
      <c r="I97" s="4">
        <f t="shared" si="16"/>
        <v>-1</v>
      </c>
    </row>
    <row r="98" spans="1:9" x14ac:dyDescent="0.25">
      <c r="A98" s="2">
        <v>4.5999999999999703</v>
      </c>
      <c r="B98" s="2">
        <f t="shared" si="17"/>
        <v>1.4364164538979903E-2</v>
      </c>
      <c r="C98" s="2">
        <f t="shared" si="18"/>
        <v>1.0140852065488129E-5</v>
      </c>
      <c r="E98" s="4">
        <f t="shared" si="12"/>
        <v>1</v>
      </c>
      <c r="F98" s="4">
        <f t="shared" si="13"/>
        <v>1.7724538509055159</v>
      </c>
      <c r="G98" s="4">
        <f t="shared" si="14"/>
        <v>1.7724538509055161</v>
      </c>
      <c r="H98" s="4">
        <f t="shared" si="15"/>
        <v>22.159999999999727</v>
      </c>
      <c r="I98" s="4">
        <f t="shared" si="16"/>
        <v>-1</v>
      </c>
    </row>
    <row r="99" spans="1:9" x14ac:dyDescent="0.25">
      <c r="A99" s="2">
        <v>4.69999999999997</v>
      </c>
      <c r="B99" s="2">
        <f t="shared" si="17"/>
        <v>1.3785616551918343E-2</v>
      </c>
      <c r="C99" s="2">
        <f t="shared" si="18"/>
        <v>6.3698251788679954E-6</v>
      </c>
      <c r="E99" s="4">
        <f t="shared" si="12"/>
        <v>1</v>
      </c>
      <c r="F99" s="4">
        <f t="shared" si="13"/>
        <v>1.7724538509055159</v>
      </c>
      <c r="G99" s="4">
        <f t="shared" si="14"/>
        <v>1.7724538509055161</v>
      </c>
      <c r="H99" s="4">
        <f t="shared" si="15"/>
        <v>23.089999999999719</v>
      </c>
      <c r="I99" s="4">
        <f t="shared" si="16"/>
        <v>-1</v>
      </c>
    </row>
    <row r="100" spans="1:9" x14ac:dyDescent="0.25">
      <c r="A100" s="2">
        <v>4.7999999999999696</v>
      </c>
      <c r="B100" s="2">
        <f t="shared" si="17"/>
        <v>1.3240843851239375E-2</v>
      </c>
      <c r="C100" s="2">
        <f t="shared" si="18"/>
        <v>3.961299091032653E-6</v>
      </c>
      <c r="E100" s="4">
        <f t="shared" si="12"/>
        <v>1</v>
      </c>
      <c r="F100" s="4">
        <f t="shared" si="13"/>
        <v>1.7724538509055159</v>
      </c>
      <c r="G100" s="4">
        <f t="shared" si="14"/>
        <v>1.7724538509055161</v>
      </c>
      <c r="H100" s="4">
        <f t="shared" si="15"/>
        <v>24.039999999999708</v>
      </c>
      <c r="I100" s="4">
        <f t="shared" si="16"/>
        <v>-1</v>
      </c>
    </row>
    <row r="101" spans="1:9" x14ac:dyDescent="0.25">
      <c r="A101" s="2">
        <v>4.8999999999999604</v>
      </c>
      <c r="B101" s="2">
        <f t="shared" si="17"/>
        <v>1.2727304525541609E-2</v>
      </c>
      <c r="C101" s="2">
        <f t="shared" si="18"/>
        <v>2.4389607458938333E-6</v>
      </c>
      <c r="E101" s="4">
        <f t="shared" si="12"/>
        <v>1</v>
      </c>
      <c r="F101" s="4">
        <f t="shared" si="13"/>
        <v>1.7724538509055159</v>
      </c>
      <c r="G101" s="4">
        <f t="shared" si="14"/>
        <v>1.7724538509055161</v>
      </c>
      <c r="H101" s="4">
        <f t="shared" si="15"/>
        <v>25.009999999999611</v>
      </c>
      <c r="I101" s="4">
        <f t="shared" si="16"/>
        <v>-1</v>
      </c>
    </row>
    <row r="102" spans="1:9" x14ac:dyDescent="0.25">
      <c r="A102" s="2">
        <v>4.99999999999996</v>
      </c>
      <c r="B102" s="2">
        <f t="shared" si="17"/>
        <v>1.2242687930145985E-2</v>
      </c>
      <c r="C102" s="2">
        <f t="shared" si="18"/>
        <v>1.4867195147345937E-6</v>
      </c>
      <c r="E102" s="4">
        <f t="shared" si="12"/>
        <v>1</v>
      </c>
      <c r="F102" s="4">
        <f t="shared" si="13"/>
        <v>1.7724538509055159</v>
      </c>
      <c r="G102" s="4">
        <f t="shared" si="14"/>
        <v>1.7724538509055161</v>
      </c>
      <c r="H102" s="4">
        <f t="shared" si="15"/>
        <v>25.999999999999602</v>
      </c>
      <c r="I102" s="4">
        <f t="shared" si="16"/>
        <v>-1</v>
      </c>
    </row>
  </sheetData>
  <mergeCells count="1">
    <mergeCell ref="O1:Q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ScrollBar1">
          <controlPr defaultSize="0" autoLine="0" linkedCell="K1" r:id="rId5">
            <anchor moveWithCells="1">
              <from>
                <xdr:col>10</xdr:col>
                <xdr:colOff>180975</xdr:colOff>
                <xdr:row>2</xdr:row>
                <xdr:rowOff>95250</xdr:rowOff>
              </from>
              <to>
                <xdr:col>15</xdr:col>
                <xdr:colOff>314325</xdr:colOff>
                <xdr:row>3</xdr:row>
                <xdr:rowOff>123825</xdr:rowOff>
              </to>
            </anchor>
          </controlPr>
        </control>
      </mc:Choice>
      <mc:Fallback>
        <control shapeId="1026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t, sweet t...</vt:lpstr>
    </vt:vector>
  </TitlesOfParts>
  <Company>College 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srule</dc:creator>
  <cp:lastModifiedBy>Sean Rule</cp:lastModifiedBy>
  <dcterms:created xsi:type="dcterms:W3CDTF">2010-03-17T21:09:28Z</dcterms:created>
  <dcterms:modified xsi:type="dcterms:W3CDTF">2014-01-15T18:04:37Z</dcterms:modified>
</cp:coreProperties>
</file>